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property\Associations\Links\Budget &amp; Fees\"/>
    </mc:Choice>
  </mc:AlternateContent>
  <xr:revisionPtr revIDLastSave="0" documentId="13_ncr:1_{D1A72BE8-F40D-41E2-8429-4A5892081EE8}" xr6:coauthVersionLast="47" xr6:coauthVersionMax="47" xr10:uidLastSave="{00000000-0000-0000-0000-000000000000}"/>
  <bookViews>
    <workbookView xWindow="-21720" yWindow="-60" windowWidth="21840" windowHeight="13140" activeTab="1" xr2:uid="{11CB475A-902D-4249-AEAC-24CC6C45368C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Sheet1!$A:$C,Sheet1!$1:$2</definedName>
    <definedName name="QB_COLUMN_290" localSheetId="1" hidden="1">Sheet1!#REF!</definedName>
    <definedName name="QB_COLUMN_59201" localSheetId="1" hidden="1">Sheet1!$D$2</definedName>
    <definedName name="QB_COLUMN_59202" localSheetId="1" hidden="1">Sheet1!#REF!</definedName>
    <definedName name="QB_COLUMN_59300" localSheetId="1" hidden="1">Sheet1!#REF!</definedName>
    <definedName name="QB_COLUMN_63620" localSheetId="1" hidden="1">Sheet1!#REF!</definedName>
    <definedName name="QB_COLUMN_63621" localSheetId="1" hidden="1">Sheet1!#REF!</definedName>
    <definedName name="QB_COLUMN_63622" localSheetId="1" hidden="1">Sheet1!#REF!</definedName>
    <definedName name="QB_COLUMN_64430" localSheetId="1" hidden="1">Sheet1!#REF!</definedName>
    <definedName name="QB_COLUMN_64431" localSheetId="1" hidden="1">Sheet1!#REF!</definedName>
    <definedName name="QB_COLUMN_64432" localSheetId="1" hidden="1">Sheet1!#REF!</definedName>
    <definedName name="QB_COLUMN_76211" localSheetId="1" hidden="1">Sheet1!$E$2</definedName>
    <definedName name="QB_COLUMN_76212" localSheetId="1" hidden="1">Sheet1!$F$2</definedName>
    <definedName name="QB_COLUMN_76310" localSheetId="1" hidden="1">Sheet1!#REF!</definedName>
    <definedName name="QB_DATA_0" localSheetId="1" hidden="1">Sheet1!$5:$5,Sheet1!$6:$6,Sheet1!$7:$7,Sheet1!$8:$8,Sheet1!$9:$9,Sheet1!$12:$12,Sheet1!$13:$13,Sheet1!$14:$14,Sheet1!$15:$15,Sheet1!$16:$16,Sheet1!$17:$17,Sheet1!$18:$18,Sheet1!$19:$19,Sheet1!$20:$20,Sheet1!$21:$21,Sheet1!$22:$22</definedName>
    <definedName name="QB_DATA_1" localSheetId="1" hidden="1">Sheet1!$23:$23,Sheet1!$24:$24,Sheet1!$25:$25,Sheet1!$26:$26,Sheet1!$27:$27,Sheet1!$29:$29,Sheet1!$30:$30,Sheet1!$31:$31,Sheet1!$33:$33,Sheet1!$34:$34,Sheet1!$35:$35,Sheet1!$36:$36,Sheet1!$37:$37,Sheet1!$39:$39,Sheet1!$40:$40,Sheet1!$45:$45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5" localSheetId="1" hidden="1">Sheet1!#REF!,Sheet1!#REF!,Sheet1!#REF!,Sheet1!#REF!,Sheet1!$D$41,Sheet1!$E$41,Sheet1!#REF!,Sheet1!#REF!,Sheet1!#REF!,Sheet1!$F$41,Sheet1!#REF!,Sheet1!#REF!,Sheet1!#REF!,Sheet1!#REF!,Sheet1!#REF!,Sheet1!#REF!</definedName>
    <definedName name="QB_FORMULA_16" localSheetId="1" hidden="1">Sheet1!$D$42,Sheet1!$E$42,Sheet1!#REF!,Sheet1!#REF!,Sheet1!#REF!,Sheet1!$F$42,Sheet1!#REF!,Sheet1!#REF!,Sheet1!#REF!,Sheet1!#REF!,Sheet1!#REF!,Sheet1!#REF!,Sheet1!#REF!,Sheet1!#REF!,Sheet1!#REF!,Sheet1!#REF!</definedName>
    <definedName name="QB_FORMULA_17" localSheetId="1" hidden="1">Sheet1!#REF!,Sheet1!#REF!,Sheet1!#REF!,Sheet1!#REF!,Sheet1!$D$46,Sheet1!$E$46,Sheet1!#REF!,Sheet1!#REF!,Sheet1!#REF!,Sheet1!$F$46,Sheet1!#REF!,Sheet1!#REF!,Sheet1!#REF!,Sheet1!#REF!,Sheet1!#REF!,Sheet1!#REF!</definedName>
    <definedName name="QB_FORMULA_18" localSheetId="1" hidden="1">Sheet1!$D$47,Sheet1!$E$47,Sheet1!#REF!,Sheet1!#REF!,Sheet1!#REF!,Sheet1!$F$47,Sheet1!#REF!,Sheet1!#REF!,Sheet1!#REF!,Sheet1!#REF!,Sheet1!#REF!,Sheet1!#REF!,Sheet1!$D$48,Sheet1!$E$48,Sheet1!#REF!,Sheet1!#REF!</definedName>
    <definedName name="QB_FORMULA_19" localSheetId="1" hidden="1">Sheet1!#REF!,Sheet1!$F$48,Sheet1!#REF!,Sheet1!#REF!,Sheet1!#REF!,Sheet1!#REF!,Sheet1!#REF!,Sheet1!#REF!</definedName>
    <definedName name="QB_FORMULA_2" localSheetId="1" hidden="1">Sheet1!#REF!,Sheet1!#REF!,Sheet1!$D$10,Sheet1!$E$10,Sheet1!#REF!,Sheet1!#REF!,Sheet1!#REF!,Sheet1!$F$10,Sheet1!#REF!,Sheet1!#REF!,Sheet1!#REF!,Sheet1!#REF!,Sheet1!#REF!,Sheet1!#REF!,Sheet1!#REF!,Sheet1!#REF!</definedName>
    <definedName name="QB_FORMULA_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Sheet1!#REF!,Sheet1!#REF!,Sheet1!#REF!,Sheet1!#REF!,Sheet1!#REF!,Sheet1!#REF!,Sheet1!#REF!,Sheet1!#REF!,Sheet1!#REF!,Sheet1!#REF!,Sheet1!#REF!,Sheet1!#REF!,Sheet1!#REF!,Sheet1!#REF!,Sheet1!#REF!,Sheet1!#REF!</definedName>
    <definedName name="QB_ROW_10230" localSheetId="1" hidden="1">Sheet1!$C$30</definedName>
    <definedName name="QB_ROW_11230" localSheetId="1" hidden="1">Sheet1!$C$22</definedName>
    <definedName name="QB_ROW_12230" localSheetId="1" hidden="1">Sheet1!$C$16</definedName>
    <definedName name="QB_ROW_13230" localSheetId="1" hidden="1">Sheet1!$C$45</definedName>
    <definedName name="QB_ROW_16230" localSheetId="1" hidden="1">Sheet1!$C$5</definedName>
    <definedName name="QB_ROW_17230" localSheetId="1" hidden="1">Sheet1!$C$8</definedName>
    <definedName name="QB_ROW_18230" localSheetId="1" hidden="1">Sheet1!$C$7</definedName>
    <definedName name="QB_ROW_18301" localSheetId="1" hidden="1">Sheet1!#REF!</definedName>
    <definedName name="QB_ROW_19011" localSheetId="1" hidden="1">Sheet1!$A$3</definedName>
    <definedName name="QB_ROW_19230" localSheetId="1" hidden="1">Sheet1!$C$6</definedName>
    <definedName name="QB_ROW_19311" localSheetId="1" hidden="1">Sheet1!$A$42</definedName>
    <definedName name="QB_ROW_20021" localSheetId="1" hidden="1">Sheet1!$B$4</definedName>
    <definedName name="QB_ROW_20321" localSheetId="1" hidden="1">Sheet1!$B$10</definedName>
    <definedName name="QB_ROW_21021" localSheetId="1" hidden="1">Sheet1!$B$11</definedName>
    <definedName name="QB_ROW_21321" localSheetId="1" hidden="1">Sheet1!$B$41</definedName>
    <definedName name="QB_ROW_22011" localSheetId="1" hidden="1">Sheet1!$A$43</definedName>
    <definedName name="QB_ROW_22230" localSheetId="1" hidden="1">Sheet1!$C$33</definedName>
    <definedName name="QB_ROW_22311" localSheetId="1" hidden="1">Sheet1!$A$47</definedName>
    <definedName name="QB_ROW_23021" localSheetId="1" hidden="1">Sheet1!$B$44</definedName>
    <definedName name="QB_ROW_23230" localSheetId="1" hidden="1">Sheet1!$C$19</definedName>
    <definedName name="QB_ROW_23321" localSheetId="1" hidden="1">Sheet1!$B$46</definedName>
    <definedName name="QB_ROW_24230" localSheetId="1" hidden="1">Sheet1!$C$39</definedName>
    <definedName name="QB_ROW_25230" localSheetId="1" hidden="1">Sheet1!$C$35</definedName>
    <definedName name="QB_ROW_26230" localSheetId="1" hidden="1">Sheet1!$C$12</definedName>
    <definedName name="QB_ROW_27230" localSheetId="1" hidden="1">Sheet1!$C$13</definedName>
    <definedName name="QB_ROW_28230" localSheetId="1" hidden="1">Sheet1!$C$20</definedName>
    <definedName name="QB_ROW_29230" localSheetId="1" hidden="1">Sheet1!$C$21</definedName>
    <definedName name="QB_ROW_30230" localSheetId="1" hidden="1">Sheet1!$C$18</definedName>
    <definedName name="QB_ROW_31230" localSheetId="1" hidden="1">Sheet1!$C$36</definedName>
    <definedName name="QB_ROW_32230" localSheetId="1" hidden="1">Sheet1!$C$25</definedName>
    <definedName name="QB_ROW_33230" localSheetId="1" hidden="1">Sheet1!$C$17</definedName>
    <definedName name="QB_ROW_34230" localSheetId="1" hidden="1">Sheet1!$C$34</definedName>
    <definedName name="QB_ROW_35230" localSheetId="1" hidden="1">Sheet1!$C$15</definedName>
    <definedName name="QB_ROW_36230" localSheetId="1" hidden="1">Sheet1!$C$40</definedName>
    <definedName name="QB_ROW_37230" localSheetId="1" hidden="1">Sheet1!$C$14</definedName>
    <definedName name="QB_ROW_38230" localSheetId="1" hidden="1">Sheet1!$C$31</definedName>
    <definedName name="QB_ROW_41230" localSheetId="1" hidden="1">Sheet1!$C$9</definedName>
    <definedName name="QB_ROW_43230" localSheetId="1" hidden="1">Sheet1!$C$37</definedName>
    <definedName name="QB_ROW_44230" localSheetId="1" hidden="1">Sheet1!$C$27</definedName>
    <definedName name="QB_ROW_45230" localSheetId="1" hidden="1">Sheet1!$C$29</definedName>
    <definedName name="QB_ROW_7230" localSheetId="1" hidden="1">Sheet1!$C$24</definedName>
    <definedName name="QB_ROW_8230" localSheetId="1" hidden="1">Sheet1!$C$23</definedName>
    <definedName name="QB_ROW_9230" localSheetId="1" hidden="1">Sheet1!$C$26</definedName>
    <definedName name="QBCANSUPPORTUPDATE" localSheetId="1">TRUE</definedName>
    <definedName name="QBCOMPANYFILENAME" localSheetId="1">"\\SERVER\prproperty\Quickbooks backups\Links Homeowners Association.QBW"</definedName>
    <definedName name="QBENDDATE" localSheetId="1">20200814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"681d9e3e9d5a4b77b1d2edac92cf211e"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4</definedName>
    <definedName name="QBSTARTDATE" localSheetId="1">20190701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H46" i="1"/>
  <c r="H47" i="1" s="1"/>
  <c r="H41" i="1"/>
  <c r="H10" i="1"/>
  <c r="G46" i="1"/>
  <c r="G47" i="1" s="1"/>
  <c r="G41" i="1"/>
  <c r="G10" i="1"/>
  <c r="D10" i="1"/>
  <c r="E10" i="1"/>
  <c r="F10" i="1"/>
  <c r="D41" i="1"/>
  <c r="E41" i="1"/>
  <c r="F41" i="1"/>
  <c r="D46" i="1"/>
  <c r="D47" i="1" s="1"/>
  <c r="E46" i="1"/>
  <c r="E47" i="1" s="1"/>
  <c r="F46" i="1"/>
  <c r="F47" i="1" s="1"/>
  <c r="G42" i="1" l="1"/>
  <c r="G48" i="1" s="1"/>
  <c r="H42" i="1"/>
  <c r="H48" i="1" s="1"/>
  <c r="D42" i="1"/>
  <c r="D48" i="1" s="1"/>
  <c r="E42" i="1"/>
  <c r="E48" i="1" s="1"/>
  <c r="F42" i="1"/>
  <c r="F48" i="1" s="1"/>
</calcChain>
</file>

<file path=xl/sharedStrings.xml><?xml version="1.0" encoding="utf-8"?>
<sst xmlns="http://schemas.openxmlformats.org/spreadsheetml/2006/main" count="59" uniqueCount="55">
  <si>
    <t>Jul '19 - Jun 20</t>
  </si>
  <si>
    <t>Budget</t>
  </si>
  <si>
    <t>Ordinary Income/Expense</t>
  </si>
  <si>
    <t>Income</t>
  </si>
  <si>
    <t>Insurance Claim</t>
  </si>
  <si>
    <t>Misc. Payments</t>
  </si>
  <si>
    <t>Special Assessment</t>
  </si>
  <si>
    <t>Uncategorized Income</t>
  </si>
  <si>
    <t>Total Income</t>
  </si>
  <si>
    <t>Expense</t>
  </si>
  <si>
    <t>Accounting</t>
  </si>
  <si>
    <t>Bank Charges</t>
  </si>
  <si>
    <t>Beautification Expense</t>
  </si>
  <si>
    <t>Common Electric</t>
  </si>
  <si>
    <t>East River Sanitation</t>
  </si>
  <si>
    <t>Exterior Window Cleaning</t>
  </si>
  <si>
    <t>Garden Care</t>
  </si>
  <si>
    <t>General Repairs and Maintenance</t>
  </si>
  <si>
    <t>Grounds Maintenance</t>
  </si>
  <si>
    <t>Insurance Expense</t>
  </si>
  <si>
    <t>Legal</t>
  </si>
  <si>
    <t>Miscellaneous Expense</t>
  </si>
  <si>
    <t>Property Management Fees</t>
  </si>
  <si>
    <t>Roof Snow Removal</t>
  </si>
  <si>
    <t>Skyland Metro</t>
  </si>
  <si>
    <t>Snow Removal-roads &amp; drives</t>
  </si>
  <si>
    <t>Snow Removal Walks &amp; Decks</t>
  </si>
  <si>
    <t>Special Assessment Expense</t>
  </si>
  <si>
    <t>Trash</t>
  </si>
  <si>
    <t>Tree Maintenance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</si>
  <si>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</si>
  <si>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</si>
  <si>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</si>
  <si>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</si>
  <si>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</si>
  <si>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</si>
  <si>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</si>
  <si>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2020-2021</t>
  </si>
  <si>
    <t>2019-2020</t>
  </si>
  <si>
    <t>Actual</t>
  </si>
  <si>
    <t>Building Repair - rock 6/7/8</t>
  </si>
  <si>
    <t>Doors, Decks, Trim Oiling - annual</t>
  </si>
  <si>
    <t>Jul '20 - Jun 21</t>
  </si>
  <si>
    <t>2021-2022</t>
  </si>
  <si>
    <t>Tax</t>
  </si>
  <si>
    <t>Oiling Bldgs. 1 &amp; 8</t>
  </si>
  <si>
    <t>Oiling Bldgs. 2 &amp; 3</t>
  </si>
  <si>
    <t>Painting Bldgs. 1 Windows</t>
  </si>
  <si>
    <t>**Reconciliation Discrepancy</t>
  </si>
  <si>
    <t>Supplies for general maintenance</t>
  </si>
  <si>
    <t>Contract Bldgs. Oiling</t>
  </si>
  <si>
    <t>**</t>
  </si>
  <si>
    <t>** Repair 27LL rotten post</t>
  </si>
  <si>
    <t>Joist work, caulking lower windows, weather stripping, sofit repair, log sealing</t>
  </si>
  <si>
    <t>5LC- deck patch/repair (total top needs replaced)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</si>
</sst>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1"/>
      <color rgb="FF323232"/>
      <name val="Arial"/>
      <family val="2"/>
    </font>
    <font>
      <sz val="11"/>
      <color rgb="FF323232"/>
      <name val="Arial"/>
      <family val="2"/>
    </font>
    <font>
      <b/>
      <sz val="1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0" xfId="2" applyFont="1"/>
    <xf numFmtId="0" fontId="4" fillId="0" borderId="0" xfId="2" applyFont="1"/>
    <xf numFmtId="44" fontId="0" fillId="0" borderId="0" xfId="1" applyFont="1" applyBorder="1" applyAlignment="1">
      <alignment horizontal="centerContinuous"/>
    </xf>
    <xf numFmtId="44" fontId="0" fillId="0" borderId="0" xfId="1" applyFont="1"/>
    <xf numFmtId="49" fontId="5" fillId="0" borderId="0" xfId="0" applyNumberFormat="1" applyFont="1"/>
    <xf numFmtId="0" fontId="0" fillId="0" borderId="0" xfId="0" applyFont="1"/>
    <xf numFmtId="49" fontId="5" fillId="0" borderId="0" xfId="0" applyNumberFormat="1" applyFont="1" applyAlignment="1">
      <alignment horizontal="center"/>
    </xf>
    <xf numFmtId="44" fontId="5" fillId="0" borderId="1" xfId="1" applyFont="1" applyBorder="1" applyAlignment="1">
      <alignment horizontal="center"/>
    </xf>
    <xf numFmtId="0" fontId="0" fillId="0" borderId="0" xfId="0" applyFont="1" applyAlignment="1">
      <alignment horizontal="center"/>
    </xf>
    <xf numFmtId="44" fontId="6" fillId="0" borderId="0" xfId="1" applyFont="1"/>
    <xf numFmtId="44" fontId="6" fillId="0" borderId="2" xfId="1" applyFont="1" applyBorder="1"/>
    <xf numFmtId="44" fontId="6" fillId="0" borderId="0" xfId="1" applyFont="1" applyBorder="1"/>
    <xf numFmtId="44" fontId="6" fillId="0" borderId="3" xfId="1" applyFont="1" applyBorder="1"/>
    <xf numFmtId="44" fontId="6" fillId="0" borderId="4" xfId="1" applyFont="1" applyBorder="1"/>
    <xf numFmtId="44" fontId="5" fillId="0" borderId="5" xfId="1" applyFont="1" applyBorder="1"/>
    <xf numFmtId="0" fontId="5" fillId="0" borderId="0" xfId="0" applyFont="1"/>
    <xf numFmtId="0" fontId="5" fillId="0" borderId="0" xfId="0" applyNumberFormat="1" applyFont="1"/>
    <xf numFmtId="8" fontId="6" fillId="0" borderId="0" xfId="1" applyNumberFormat="1" applyFont="1" applyAlignment="1">
      <alignment horizontal="right"/>
    </xf>
    <xf numFmtId="49" fontId="7" fillId="0" borderId="0" xfId="0" applyNumberFormat="1" applyFont="1"/>
    <xf numFmtId="0" fontId="5" fillId="0" borderId="0" xfId="0" applyNumberFormat="1" applyFont="1" applyAlignment="1">
      <alignment wrapText="1"/>
    </xf>
    <xf numFmtId="0" fontId="5" fillId="0" borderId="2" xfId="0" applyNumberFormat="1" applyFont="1" applyBorder="1" applyAlignment="1">
      <alignment wrapText="1"/>
    </xf>
    <xf numFmtId="44" fontId="0" fillId="0" borderId="2" xfId="1" applyFont="1" applyBorder="1"/>
  </cellXfs>
  <cellStyles count="3">
    <cellStyle name="Currency" xfId="1" builtinId="4"/>
    <cellStyle name="Normal" xfId="0" builtinId="0"/>
    <cellStyle name="Normal 2" xfId="2" xr:uid="{6DD14A1D-852E-457D-99C4-9B7A7B88A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438150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438150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053D-69D6-48EF-AA3B-4568848CEC10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"/>
      <c r="C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D6FE-3286-4226-962F-501762D70846}">
  <sheetPr codeName="Sheet1"/>
  <dimension ref="A1:H56"/>
  <sheetViews>
    <sheetView tabSelected="1" workbookViewId="0">
      <pane xSplit="3" ySplit="2" topLeftCell="F12" activePane="bottomRight" state="frozenSplit"/>
      <selection pane="topRight" activeCell="E1" sqref="E1"/>
      <selection pane="bottomLeft" activeCell="A3" sqref="A3"/>
      <selection pane="bottomRight" activeCell="N31" sqref="N31"/>
    </sheetView>
  </sheetViews>
  <sheetFormatPr defaultRowHeight="15" x14ac:dyDescent="0.25"/>
  <cols>
    <col min="1" max="1" width="3" style="17" customWidth="1"/>
    <col min="2" max="2" width="4.140625" style="17" customWidth="1"/>
    <col min="3" max="3" width="36" style="17" customWidth="1"/>
    <col min="4" max="4" width="17.5703125" style="4" hidden="1" customWidth="1"/>
    <col min="5" max="5" width="14" style="4" hidden="1" customWidth="1"/>
    <col min="6" max="6" width="14" style="4" bestFit="1" customWidth="1"/>
    <col min="7" max="7" width="17.5703125" style="4" customWidth="1"/>
    <col min="8" max="8" width="14" style="4" bestFit="1" customWidth="1"/>
    <col min="9" max="16384" width="9.140625" style="6"/>
  </cols>
  <sheetData>
    <row r="1" spans="1:8" ht="15.75" thickBot="1" x14ac:dyDescent="0.3">
      <c r="A1" s="5"/>
      <c r="B1" s="5"/>
      <c r="C1" s="5"/>
      <c r="D1" s="3" t="s">
        <v>39</v>
      </c>
      <c r="E1" s="3" t="s">
        <v>38</v>
      </c>
      <c r="F1" s="3" t="s">
        <v>37</v>
      </c>
      <c r="G1" s="3" t="s">
        <v>39</v>
      </c>
      <c r="H1" s="3" t="s">
        <v>43</v>
      </c>
    </row>
    <row r="2" spans="1:8" s="9" customFormat="1" ht="16.5" thickTop="1" thickBot="1" x14ac:dyDescent="0.3">
      <c r="A2" s="7"/>
      <c r="B2" s="7"/>
      <c r="C2" s="7"/>
      <c r="D2" s="8" t="s">
        <v>0</v>
      </c>
      <c r="E2" s="8" t="s">
        <v>1</v>
      </c>
      <c r="F2" s="8" t="s">
        <v>1</v>
      </c>
      <c r="G2" s="8" t="s">
        <v>42</v>
      </c>
      <c r="H2" s="8" t="s">
        <v>1</v>
      </c>
    </row>
    <row r="3" spans="1:8" ht="15.75" thickTop="1" x14ac:dyDescent="0.25">
      <c r="A3" s="5" t="s">
        <v>2</v>
      </c>
      <c r="B3" s="5"/>
      <c r="C3" s="5"/>
      <c r="D3" s="10"/>
      <c r="E3" s="10"/>
      <c r="F3" s="10"/>
      <c r="G3" s="10"/>
      <c r="H3" s="10"/>
    </row>
    <row r="4" spans="1:8" x14ac:dyDescent="0.25">
      <c r="A4" s="5"/>
      <c r="B4" s="5" t="s">
        <v>3</v>
      </c>
      <c r="C4" s="5"/>
      <c r="D4" s="10"/>
      <c r="E4" s="10"/>
      <c r="F4" s="10"/>
      <c r="G4" s="10"/>
      <c r="H4" s="10"/>
    </row>
    <row r="5" spans="1:8" x14ac:dyDescent="0.25">
      <c r="A5" s="5"/>
      <c r="B5" s="5"/>
      <c r="C5" s="5" t="s">
        <v>3</v>
      </c>
      <c r="D5" s="10">
        <v>154810</v>
      </c>
      <c r="E5" s="10">
        <v>154810</v>
      </c>
      <c r="F5" s="10">
        <v>168610</v>
      </c>
      <c r="G5" s="10">
        <v>168560</v>
      </c>
      <c r="H5" s="10">
        <v>168610</v>
      </c>
    </row>
    <row r="6" spans="1:8" x14ac:dyDescent="0.25">
      <c r="A6" s="5"/>
      <c r="B6" s="5"/>
      <c r="C6" s="5" t="s">
        <v>4</v>
      </c>
      <c r="D6" s="10">
        <v>0</v>
      </c>
      <c r="E6" s="10"/>
      <c r="F6" s="10">
        <v>0</v>
      </c>
      <c r="G6" s="10">
        <v>0</v>
      </c>
      <c r="H6" s="10"/>
    </row>
    <row r="7" spans="1:8" x14ac:dyDescent="0.25">
      <c r="A7" s="5"/>
      <c r="B7" s="5"/>
      <c r="C7" s="5" t="s">
        <v>5</v>
      </c>
      <c r="D7" s="10">
        <v>0</v>
      </c>
      <c r="E7" s="10"/>
      <c r="F7" s="10">
        <v>0</v>
      </c>
      <c r="G7" s="10">
        <v>0</v>
      </c>
      <c r="H7" s="10"/>
    </row>
    <row r="8" spans="1:8" x14ac:dyDescent="0.25">
      <c r="A8" s="5"/>
      <c r="B8" s="5"/>
      <c r="C8" s="5" t="s">
        <v>6</v>
      </c>
      <c r="D8" s="10">
        <v>69000</v>
      </c>
      <c r="E8" s="10">
        <v>23000</v>
      </c>
      <c r="F8" s="10">
        <v>0</v>
      </c>
      <c r="G8" s="10">
        <v>0</v>
      </c>
      <c r="H8" s="10">
        <v>23000</v>
      </c>
    </row>
    <row r="9" spans="1:8" ht="15.75" thickBot="1" x14ac:dyDescent="0.3">
      <c r="A9" s="5"/>
      <c r="B9" s="5"/>
      <c r="C9" s="5" t="s">
        <v>7</v>
      </c>
      <c r="D9" s="11">
        <v>0</v>
      </c>
      <c r="E9" s="11"/>
      <c r="F9" s="11">
        <v>0</v>
      </c>
      <c r="G9" s="11">
        <v>0</v>
      </c>
      <c r="H9" s="11"/>
    </row>
    <row r="10" spans="1:8" x14ac:dyDescent="0.25">
      <c r="A10" s="5"/>
      <c r="B10" s="5" t="s">
        <v>8</v>
      </c>
      <c r="C10" s="5"/>
      <c r="D10" s="10">
        <f>ROUND(SUM(D4:D9),5)</f>
        <v>223810</v>
      </c>
      <c r="E10" s="10">
        <f>ROUND(SUM(E4:E9),5)</f>
        <v>177810</v>
      </c>
      <c r="F10" s="10">
        <f>ROUND(SUM(F4:F9),5)</f>
        <v>168610</v>
      </c>
      <c r="G10" s="10">
        <f>ROUND(SUM(G4:G9),5)</f>
        <v>168560</v>
      </c>
      <c r="H10" s="10">
        <f>ROUND(SUM(H4:H9),5)</f>
        <v>191610</v>
      </c>
    </row>
    <row r="11" spans="1:8" x14ac:dyDescent="0.25">
      <c r="A11" s="5"/>
      <c r="B11" s="5" t="s">
        <v>9</v>
      </c>
      <c r="C11" s="5"/>
      <c r="D11" s="10"/>
      <c r="E11" s="10"/>
      <c r="F11" s="10"/>
      <c r="G11" s="10"/>
      <c r="H11" s="10"/>
    </row>
    <row r="12" spans="1:8" x14ac:dyDescent="0.25">
      <c r="A12" s="5"/>
      <c r="B12" s="5"/>
      <c r="C12" s="5" t="s">
        <v>10</v>
      </c>
      <c r="D12" s="10">
        <v>472</v>
      </c>
      <c r="E12" s="10">
        <v>500</v>
      </c>
      <c r="F12" s="10">
        <v>520</v>
      </c>
      <c r="G12" s="10">
        <v>515</v>
      </c>
      <c r="H12" s="10">
        <v>550</v>
      </c>
    </row>
    <row r="13" spans="1:8" x14ac:dyDescent="0.25">
      <c r="A13" s="5"/>
      <c r="B13" s="5"/>
      <c r="C13" s="5" t="s">
        <v>11</v>
      </c>
      <c r="D13" s="10">
        <v>30</v>
      </c>
      <c r="E13" s="10"/>
      <c r="F13" s="10">
        <v>0</v>
      </c>
      <c r="G13" s="10">
        <v>0</v>
      </c>
      <c r="H13" s="10"/>
    </row>
    <row r="14" spans="1:8" x14ac:dyDescent="0.25">
      <c r="A14" s="5"/>
      <c r="B14" s="5"/>
      <c r="C14" s="5" t="s">
        <v>12</v>
      </c>
      <c r="D14" s="10">
        <v>0</v>
      </c>
      <c r="E14" s="10"/>
      <c r="F14" s="10">
        <v>0</v>
      </c>
      <c r="G14" s="10">
        <v>0</v>
      </c>
      <c r="H14" s="10"/>
    </row>
    <row r="15" spans="1:8" x14ac:dyDescent="0.25">
      <c r="A15" s="5"/>
      <c r="B15" s="5"/>
      <c r="C15" s="5" t="s">
        <v>40</v>
      </c>
      <c r="D15" s="10">
        <v>613</v>
      </c>
      <c r="E15" s="10">
        <v>25000</v>
      </c>
      <c r="F15" s="10">
        <v>16000</v>
      </c>
      <c r="G15" s="10">
        <v>14164</v>
      </c>
      <c r="H15" s="10">
        <v>1000</v>
      </c>
    </row>
    <row r="16" spans="1:8" x14ac:dyDescent="0.25">
      <c r="A16" s="5"/>
      <c r="B16" s="5"/>
      <c r="C16" s="5" t="s">
        <v>13</v>
      </c>
      <c r="D16" s="10">
        <v>360</v>
      </c>
      <c r="E16" s="10">
        <v>360</v>
      </c>
      <c r="F16" s="10">
        <v>360</v>
      </c>
      <c r="G16" s="10">
        <v>360</v>
      </c>
      <c r="H16" s="10">
        <v>360</v>
      </c>
    </row>
    <row r="17" spans="1:8" x14ac:dyDescent="0.25">
      <c r="A17" s="5"/>
      <c r="B17" s="5"/>
      <c r="C17" s="5" t="s">
        <v>50</v>
      </c>
      <c r="D17" s="10">
        <v>0</v>
      </c>
      <c r="E17" s="10"/>
      <c r="F17" s="10">
        <v>0</v>
      </c>
      <c r="G17" s="10">
        <v>0</v>
      </c>
      <c r="H17" s="10"/>
    </row>
    <row r="18" spans="1:8" x14ac:dyDescent="0.25">
      <c r="A18" s="5"/>
      <c r="B18" s="5"/>
      <c r="C18" s="5" t="s">
        <v>41</v>
      </c>
      <c r="D18" s="10">
        <v>2448.8000000000002</v>
      </c>
      <c r="E18" s="10">
        <v>9500</v>
      </c>
      <c r="F18" s="10">
        <v>7000</v>
      </c>
      <c r="G18" s="10">
        <v>4864.03</v>
      </c>
      <c r="H18" s="10">
        <v>7000</v>
      </c>
    </row>
    <row r="19" spans="1:8" x14ac:dyDescent="0.25">
      <c r="A19" s="5"/>
      <c r="B19" s="5"/>
      <c r="C19" s="5" t="s">
        <v>14</v>
      </c>
      <c r="D19" s="10">
        <v>11449.52</v>
      </c>
      <c r="E19" s="10">
        <v>11449.52</v>
      </c>
      <c r="F19" s="10">
        <v>11449.52</v>
      </c>
      <c r="G19" s="10">
        <v>11449.52</v>
      </c>
      <c r="H19" s="10">
        <v>11449.52</v>
      </c>
    </row>
    <row r="20" spans="1:8" x14ac:dyDescent="0.25">
      <c r="A20" s="5"/>
      <c r="B20" s="5"/>
      <c r="C20" s="5" t="s">
        <v>15</v>
      </c>
      <c r="D20" s="10">
        <v>3900</v>
      </c>
      <c r="E20" s="10">
        <v>3800</v>
      </c>
      <c r="F20" s="10">
        <v>3900</v>
      </c>
      <c r="G20" s="10">
        <v>3900</v>
      </c>
      <c r="H20" s="10">
        <v>4000</v>
      </c>
    </row>
    <row r="21" spans="1:8" x14ac:dyDescent="0.25">
      <c r="A21" s="5"/>
      <c r="B21" s="5"/>
      <c r="C21" s="5" t="s">
        <v>16</v>
      </c>
      <c r="D21" s="10">
        <v>8664.02</v>
      </c>
      <c r="E21" s="10">
        <v>9500</v>
      </c>
      <c r="F21" s="10">
        <v>9000</v>
      </c>
      <c r="G21" s="10">
        <v>5069.38</v>
      </c>
      <c r="H21" s="10">
        <v>9000</v>
      </c>
    </row>
    <row r="22" spans="1:8" ht="20.25" customHeight="1" x14ac:dyDescent="0.35">
      <c r="A22" s="5"/>
      <c r="B22" s="19" t="s">
        <v>51</v>
      </c>
      <c r="C22" s="5" t="s">
        <v>17</v>
      </c>
      <c r="D22" s="10">
        <v>16348.77</v>
      </c>
      <c r="E22" s="10">
        <v>7500</v>
      </c>
      <c r="F22" s="10">
        <v>8000</v>
      </c>
      <c r="G22" s="18">
        <v>15223.63</v>
      </c>
      <c r="H22" s="10">
        <v>8000</v>
      </c>
    </row>
    <row r="23" spans="1:8" x14ac:dyDescent="0.25">
      <c r="A23" s="5"/>
      <c r="B23" s="5"/>
      <c r="C23" s="5" t="s">
        <v>18</v>
      </c>
      <c r="D23" s="10">
        <v>18963.47</v>
      </c>
      <c r="E23" s="10">
        <v>12500</v>
      </c>
      <c r="F23" s="10">
        <v>13000</v>
      </c>
      <c r="G23" s="10">
        <v>14359.13</v>
      </c>
      <c r="H23" s="10">
        <v>12000</v>
      </c>
    </row>
    <row r="24" spans="1:8" x14ac:dyDescent="0.25">
      <c r="A24" s="5"/>
      <c r="B24" s="5"/>
      <c r="C24" s="5" t="s">
        <v>19</v>
      </c>
      <c r="D24" s="10">
        <v>29052.7</v>
      </c>
      <c r="E24" s="10">
        <v>31000</v>
      </c>
      <c r="F24" s="10">
        <v>29052.7</v>
      </c>
      <c r="G24" s="10">
        <v>29935.7</v>
      </c>
      <c r="H24" s="10">
        <v>30621</v>
      </c>
    </row>
    <row r="25" spans="1:8" x14ac:dyDescent="0.25">
      <c r="A25" s="5"/>
      <c r="B25" s="5"/>
      <c r="C25" s="5" t="s">
        <v>20</v>
      </c>
      <c r="D25" s="10">
        <v>0</v>
      </c>
      <c r="E25" s="10">
        <v>250</v>
      </c>
      <c r="F25" s="10">
        <v>300</v>
      </c>
      <c r="G25" s="10">
        <v>594</v>
      </c>
      <c r="H25" s="10">
        <v>4000</v>
      </c>
    </row>
    <row r="26" spans="1:8" x14ac:dyDescent="0.25">
      <c r="A26" s="5"/>
      <c r="B26" s="5"/>
      <c r="C26" s="5" t="s">
        <v>21</v>
      </c>
      <c r="D26" s="10">
        <v>93</v>
      </c>
      <c r="E26" s="10">
        <v>200</v>
      </c>
      <c r="F26" s="10">
        <v>200</v>
      </c>
      <c r="G26" s="10">
        <v>58</v>
      </c>
      <c r="H26" s="10">
        <v>200</v>
      </c>
    </row>
    <row r="27" spans="1:8" x14ac:dyDescent="0.25">
      <c r="A27" s="5"/>
      <c r="B27" s="5"/>
      <c r="C27" s="5" t="s">
        <v>45</v>
      </c>
      <c r="D27" s="10">
        <v>0</v>
      </c>
      <c r="E27" s="10">
        <v>0</v>
      </c>
      <c r="F27" s="10">
        <v>25100</v>
      </c>
      <c r="G27" s="10">
        <v>25100</v>
      </c>
      <c r="H27" s="10">
        <v>0</v>
      </c>
    </row>
    <row r="28" spans="1:8" x14ac:dyDescent="0.25">
      <c r="A28" s="5"/>
      <c r="B28" s="5"/>
      <c r="C28" s="5" t="s">
        <v>46</v>
      </c>
      <c r="D28" s="10"/>
      <c r="E28" s="10"/>
      <c r="F28" s="10"/>
      <c r="G28" s="10"/>
      <c r="H28" s="10">
        <v>21800</v>
      </c>
    </row>
    <row r="29" spans="1:8" x14ac:dyDescent="0.25">
      <c r="A29" s="5"/>
      <c r="B29" s="5"/>
      <c r="C29" s="5" t="s">
        <v>47</v>
      </c>
      <c r="D29" s="10">
        <v>0</v>
      </c>
      <c r="E29" s="10">
        <v>0</v>
      </c>
      <c r="F29" s="10">
        <v>9250</v>
      </c>
      <c r="G29" s="10">
        <v>9250</v>
      </c>
      <c r="H29" s="10">
        <v>0</v>
      </c>
    </row>
    <row r="30" spans="1:8" x14ac:dyDescent="0.25">
      <c r="A30" s="5"/>
      <c r="B30" s="5"/>
      <c r="C30" s="5" t="s">
        <v>22</v>
      </c>
      <c r="D30" s="10">
        <v>13800</v>
      </c>
      <c r="E30" s="10">
        <v>13800</v>
      </c>
      <c r="F30" s="10">
        <v>13800</v>
      </c>
      <c r="G30" s="10">
        <v>13800</v>
      </c>
      <c r="H30" s="10">
        <v>13800</v>
      </c>
    </row>
    <row r="31" spans="1:8" x14ac:dyDescent="0.25">
      <c r="A31" s="5"/>
      <c r="B31" s="5"/>
      <c r="C31" s="5" t="s">
        <v>23</v>
      </c>
      <c r="D31" s="10">
        <v>10759</v>
      </c>
      <c r="E31" s="10">
        <v>10000</v>
      </c>
      <c r="F31" s="10">
        <v>10000</v>
      </c>
      <c r="G31" s="10">
        <v>6284.5</v>
      </c>
      <c r="H31" s="10">
        <v>10000</v>
      </c>
    </row>
    <row r="32" spans="1:8" x14ac:dyDescent="0.25">
      <c r="A32" s="5"/>
      <c r="B32" s="5"/>
      <c r="C32" s="5" t="s">
        <v>48</v>
      </c>
      <c r="D32" s="10"/>
      <c r="E32" s="10"/>
      <c r="F32" s="10"/>
      <c r="G32" s="10">
        <v>0</v>
      </c>
      <c r="H32" s="10"/>
    </row>
    <row r="33" spans="1:8" x14ac:dyDescent="0.25">
      <c r="A33" s="5"/>
      <c r="B33" s="5"/>
      <c r="C33" s="5" t="s">
        <v>24</v>
      </c>
      <c r="D33" s="10">
        <v>17746.560000000001</v>
      </c>
      <c r="E33" s="10">
        <v>17671.560000000001</v>
      </c>
      <c r="F33" s="10">
        <v>17671.560000000001</v>
      </c>
      <c r="G33" s="10">
        <v>17674.560000000001</v>
      </c>
      <c r="H33" s="10">
        <v>17671.560000000001</v>
      </c>
    </row>
    <row r="34" spans="1:8" x14ac:dyDescent="0.25">
      <c r="A34" s="5"/>
      <c r="B34" s="5"/>
      <c r="C34" s="5" t="s">
        <v>25</v>
      </c>
      <c r="D34" s="10">
        <v>5832.5</v>
      </c>
      <c r="E34" s="10">
        <v>5000</v>
      </c>
      <c r="F34" s="10">
        <v>6000</v>
      </c>
      <c r="G34" s="10">
        <v>6911.53</v>
      </c>
      <c r="H34" s="10">
        <v>6000</v>
      </c>
    </row>
    <row r="35" spans="1:8" x14ac:dyDescent="0.25">
      <c r="A35" s="5"/>
      <c r="B35" s="5"/>
      <c r="C35" s="5" t="s">
        <v>26</v>
      </c>
      <c r="D35" s="10">
        <v>3240</v>
      </c>
      <c r="E35" s="10">
        <v>10000</v>
      </c>
      <c r="F35" s="10">
        <v>5000</v>
      </c>
      <c r="G35" s="10">
        <v>4440.01</v>
      </c>
      <c r="H35" s="10">
        <v>5000</v>
      </c>
    </row>
    <row r="36" spans="1:8" x14ac:dyDescent="0.25">
      <c r="A36" s="5"/>
      <c r="B36" s="5"/>
      <c r="C36" s="5" t="s">
        <v>27</v>
      </c>
      <c r="D36" s="10">
        <v>80066.210000000006</v>
      </c>
      <c r="E36" s="10"/>
      <c r="F36" s="10">
        <v>0</v>
      </c>
      <c r="G36" s="10"/>
      <c r="H36" s="10"/>
    </row>
    <row r="37" spans="1:8" x14ac:dyDescent="0.25">
      <c r="A37" s="5"/>
      <c r="B37" s="5"/>
      <c r="C37" s="5" t="s">
        <v>49</v>
      </c>
      <c r="D37" s="10">
        <v>1069.6099999999999</v>
      </c>
      <c r="E37" s="10">
        <v>1000</v>
      </c>
      <c r="F37" s="10">
        <v>1000</v>
      </c>
      <c r="G37" s="10">
        <v>1299.18</v>
      </c>
      <c r="H37" s="10">
        <v>1000</v>
      </c>
    </row>
    <row r="38" spans="1:8" x14ac:dyDescent="0.25">
      <c r="A38" s="5"/>
      <c r="B38" s="5"/>
      <c r="C38" s="5" t="s">
        <v>44</v>
      </c>
      <c r="D38" s="10"/>
      <c r="E38" s="10"/>
      <c r="F38" s="10"/>
      <c r="G38" s="10">
        <v>13.51</v>
      </c>
      <c r="H38" s="10"/>
    </row>
    <row r="39" spans="1:8" x14ac:dyDescent="0.25">
      <c r="A39" s="5"/>
      <c r="B39" s="5"/>
      <c r="C39" s="5" t="s">
        <v>28</v>
      </c>
      <c r="D39" s="10">
        <v>5180</v>
      </c>
      <c r="E39" s="10">
        <v>6000</v>
      </c>
      <c r="F39" s="10">
        <v>6000</v>
      </c>
      <c r="G39" s="10">
        <v>4615</v>
      </c>
      <c r="H39" s="10">
        <v>5000</v>
      </c>
    </row>
    <row r="40" spans="1:8" ht="15.75" thickBot="1" x14ac:dyDescent="0.3">
      <c r="A40" s="5"/>
      <c r="B40" s="5"/>
      <c r="C40" s="5" t="s">
        <v>29</v>
      </c>
      <c r="D40" s="12">
        <v>0</v>
      </c>
      <c r="E40" s="12"/>
      <c r="F40" s="12">
        <v>0</v>
      </c>
      <c r="G40" s="12">
        <v>265</v>
      </c>
      <c r="H40" s="12"/>
    </row>
    <row r="41" spans="1:8" ht="15.75" thickBot="1" x14ac:dyDescent="0.3">
      <c r="A41" s="5"/>
      <c r="B41" s="5" t="s">
        <v>30</v>
      </c>
      <c r="C41" s="5"/>
      <c r="D41" s="13">
        <f>ROUND(SUM(D11:D40),5)</f>
        <v>230089.16</v>
      </c>
      <c r="E41" s="13">
        <f>ROUND(SUM(E11:E40),5)</f>
        <v>175031.08</v>
      </c>
      <c r="F41" s="13">
        <f>ROUND(SUM(F11:F40),5)</f>
        <v>192603.78</v>
      </c>
      <c r="G41" s="13">
        <f>ROUND(SUM(G11:G40),5)</f>
        <v>190145.68</v>
      </c>
      <c r="H41" s="13">
        <f>ROUND(SUM(H11:H40),5)</f>
        <v>168452.08</v>
      </c>
    </row>
    <row r="42" spans="1:8" x14ac:dyDescent="0.25">
      <c r="A42" s="5" t="s">
        <v>31</v>
      </c>
      <c r="B42" s="5"/>
      <c r="C42" s="5"/>
      <c r="D42" s="10">
        <f>ROUND(D3+D10-D41,5)</f>
        <v>-6279.16</v>
      </c>
      <c r="E42" s="10">
        <f>ROUND(E3+E10-E41,5)</f>
        <v>2778.92</v>
      </c>
      <c r="F42" s="10">
        <f>ROUND(F3+F10-F41,5)</f>
        <v>-23993.78</v>
      </c>
      <c r="G42" s="10">
        <f>ROUND(G3+G10-G41,5)</f>
        <v>-21585.68</v>
      </c>
      <c r="H42" s="10">
        <f>ROUND(H3+H10-H41,5)</f>
        <v>23157.919999999998</v>
      </c>
    </row>
    <row r="43" spans="1:8" x14ac:dyDescent="0.25">
      <c r="A43" s="5" t="s">
        <v>32</v>
      </c>
      <c r="B43" s="5"/>
      <c r="C43" s="5"/>
      <c r="D43" s="10"/>
      <c r="E43" s="10"/>
      <c r="F43" s="10"/>
      <c r="G43" s="10"/>
      <c r="H43" s="10"/>
    </row>
    <row r="44" spans="1:8" x14ac:dyDescent="0.25">
      <c r="A44" s="5"/>
      <c r="B44" s="5" t="s">
        <v>33</v>
      </c>
      <c r="C44" s="5"/>
      <c r="D44" s="10"/>
      <c r="E44" s="10"/>
      <c r="F44" s="10"/>
      <c r="G44" s="10"/>
      <c r="H44" s="10"/>
    </row>
    <row r="45" spans="1:8" ht="15.75" thickBot="1" x14ac:dyDescent="0.3">
      <c r="A45" s="5"/>
      <c r="B45" s="5"/>
      <c r="C45" s="5" t="s">
        <v>34</v>
      </c>
      <c r="D45" s="12">
        <v>891.4</v>
      </c>
      <c r="E45" s="12">
        <v>800</v>
      </c>
      <c r="F45" s="12">
        <v>138</v>
      </c>
      <c r="G45" s="12">
        <v>637</v>
      </c>
      <c r="H45" s="12">
        <v>650</v>
      </c>
    </row>
    <row r="46" spans="1:8" ht="15.75" thickBot="1" x14ac:dyDescent="0.3">
      <c r="A46" s="5"/>
      <c r="B46" s="5" t="s">
        <v>35</v>
      </c>
      <c r="C46" s="5"/>
      <c r="D46" s="14">
        <f>ROUND(SUM(D44:D45),5)</f>
        <v>891.4</v>
      </c>
      <c r="E46" s="14">
        <f>ROUND(SUM(E44:E45),5)</f>
        <v>800</v>
      </c>
      <c r="F46" s="14">
        <f>ROUND(SUM(F44:F45),5)</f>
        <v>138</v>
      </c>
      <c r="G46" s="14">
        <f>ROUND(SUM(G44:G45),5)</f>
        <v>637</v>
      </c>
      <c r="H46" s="14">
        <f>ROUND(SUM(H44:H45),5)</f>
        <v>650</v>
      </c>
    </row>
    <row r="47" spans="1:8" ht="15.75" thickBot="1" x14ac:dyDescent="0.3">
      <c r="A47" s="5" t="s">
        <v>36</v>
      </c>
      <c r="B47" s="5"/>
      <c r="C47" s="5"/>
      <c r="D47" s="14">
        <f>ROUND(D43+D46,5)</f>
        <v>891.4</v>
      </c>
      <c r="E47" s="14">
        <f>ROUND(E43+E46,5)</f>
        <v>800</v>
      </c>
      <c r="F47" s="14">
        <f>ROUND(F43+F46,5)</f>
        <v>138</v>
      </c>
      <c r="G47" s="14">
        <f>ROUND(G43+G46,5)</f>
        <v>637</v>
      </c>
      <c r="H47" s="14">
        <f>ROUND(H43+H46,5)</f>
        <v>650</v>
      </c>
    </row>
    <row r="48" spans="1:8" s="16" customFormat="1" ht="15.75" thickBot="1" x14ac:dyDescent="0.3">
      <c r="A48" s="5"/>
      <c r="B48" s="5"/>
      <c r="C48" s="5"/>
      <c r="D48" s="15">
        <f>ROUND(D42+D47,5)</f>
        <v>-5387.76</v>
      </c>
      <c r="E48" s="15">
        <f>ROUND(E42+E47,5)</f>
        <v>3578.92</v>
      </c>
      <c r="F48" s="15">
        <f>ROUND(F42+F47,5)</f>
        <v>-23855.78</v>
      </c>
      <c r="G48" s="15">
        <f>ROUND(G42+G47,5)</f>
        <v>-20948.68</v>
      </c>
      <c r="H48" s="15">
        <f>ROUND(H42+H47,5)</f>
        <v>23807.919999999998</v>
      </c>
    </row>
    <row r="49" spans="3:6" ht="15.75" thickTop="1" x14ac:dyDescent="0.25"/>
    <row r="53" spans="3:6" x14ac:dyDescent="0.25">
      <c r="C53" s="17" t="s">
        <v>52</v>
      </c>
      <c r="F53" s="4">
        <v>662.5</v>
      </c>
    </row>
    <row r="54" spans="3:6" ht="45" x14ac:dyDescent="0.25">
      <c r="C54" s="20" t="s">
        <v>53</v>
      </c>
      <c r="F54" s="4">
        <v>5724.75</v>
      </c>
    </row>
    <row r="55" spans="3:6" ht="30.75" thickBot="1" x14ac:dyDescent="0.3">
      <c r="C55" s="21" t="s">
        <v>54</v>
      </c>
      <c r="D55" s="22"/>
      <c r="E55" s="22"/>
      <c r="F55" s="22">
        <v>1507.77</v>
      </c>
    </row>
    <row r="56" spans="3:6" x14ac:dyDescent="0.25">
      <c r="F56" s="4">
        <f>SUM(F53:F55)</f>
        <v>7895.02</v>
      </c>
    </row>
  </sheetData>
  <pageMargins left="0.7" right="0.7" top="0.75" bottom="0.75" header="0.1" footer="0.3"/>
  <pageSetup orientation="portrait" r:id="rId1"/>
  <headerFooter>
    <oddHeader>&amp;L&amp;"Arial,Bold"&amp;8 11:08 AM
&amp;"Arial,Bold"&amp;8 08/14/20
&amp;"Arial,Bold"&amp;8 Accrual Basis&amp;C&amp;"Arial,Bold"&amp;12 Links Homeowners Association
&amp;"Arial,Bold"&amp;14 Profit &amp;&amp; Loss Budget vs. Actual
&amp;"Arial,Bold"&amp;10 July 1, 2019 through August 14,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438150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438150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server</cp:lastModifiedBy>
  <cp:lastPrinted>2021-09-01T17:23:07Z</cp:lastPrinted>
  <dcterms:created xsi:type="dcterms:W3CDTF">2020-08-14T17:08:41Z</dcterms:created>
  <dcterms:modified xsi:type="dcterms:W3CDTF">2021-09-01T17:23:13Z</dcterms:modified>
</cp:coreProperties>
</file>