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property\Associations\Fairway Park\Budget\"/>
    </mc:Choice>
  </mc:AlternateContent>
  <xr:revisionPtr revIDLastSave="0" documentId="13_ncr:1_{E88A2894-E999-4F86-B62D-CEAA6530C817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Sheet1!$A$1:$H$44</definedName>
    <definedName name="_xlnm.Print_Area" localSheetId="1">Sheet2!$A$1:$H$35</definedName>
  </definedNames>
  <calcPr calcId="191029"/>
</workbook>
</file>

<file path=xl/calcChain.xml><?xml version="1.0" encoding="utf-8"?>
<calcChain xmlns="http://schemas.openxmlformats.org/spreadsheetml/2006/main">
  <c r="H34" i="2" l="1"/>
  <c r="H8" i="2"/>
  <c r="F8" i="2"/>
  <c r="G34" i="2"/>
  <c r="F34" i="2"/>
  <c r="E34" i="2"/>
  <c r="D34" i="2"/>
  <c r="C34" i="2"/>
  <c r="B34" i="2"/>
  <c r="G8" i="2"/>
  <c r="G35" i="2" s="1"/>
  <c r="E8" i="2"/>
  <c r="D8" i="2"/>
  <c r="C8" i="2"/>
  <c r="B8" i="2"/>
  <c r="G35" i="1"/>
  <c r="G34" i="1"/>
  <c r="G36" i="1"/>
  <c r="H34" i="1"/>
  <c r="H8" i="1"/>
  <c r="H35" i="1" s="1"/>
  <c r="H35" i="2" l="1"/>
  <c r="E35" i="2"/>
  <c r="F35" i="2"/>
  <c r="B36" i="2"/>
  <c r="C36" i="2"/>
  <c r="D36" i="2"/>
  <c r="H36" i="1"/>
  <c r="E34" i="1"/>
  <c r="E8" i="1"/>
  <c r="E35" i="1" s="1"/>
  <c r="E36" i="1" l="1"/>
  <c r="F34" i="1"/>
  <c r="F8" i="1"/>
  <c r="F35" i="1" s="1"/>
  <c r="F36" i="1" l="1"/>
  <c r="D34" i="1" l="1"/>
  <c r="C34" i="1"/>
  <c r="D8" i="1"/>
  <c r="D35" i="1" s="1"/>
  <c r="D36" i="1" s="1"/>
  <c r="C8" i="1"/>
  <c r="C35" i="1" s="1"/>
  <c r="C36" i="1" s="1"/>
  <c r="B35" i="1" a="1"/>
  <c r="B35" i="1" s="1"/>
</calcChain>
</file>

<file path=xl/sharedStrings.xml><?xml version="1.0" encoding="utf-8"?>
<sst xmlns="http://schemas.openxmlformats.org/spreadsheetml/2006/main" count="131" uniqueCount="70">
  <si>
    <t>ACCT</t>
  </si>
  <si>
    <t xml:space="preserve">Budget </t>
  </si>
  <si>
    <t>Actual</t>
  </si>
  <si>
    <t>Proposed</t>
  </si>
  <si>
    <t>Income</t>
  </si>
  <si>
    <t>3100</t>
  </si>
  <si>
    <t>Dues</t>
  </si>
  <si>
    <t>3110</t>
  </si>
  <si>
    <t>Payment from Developer</t>
  </si>
  <si>
    <t>3120</t>
  </si>
  <si>
    <t>Interest Income</t>
  </si>
  <si>
    <t>3130</t>
  </si>
  <si>
    <t>Home Owners Roof Pmt</t>
  </si>
  <si>
    <t>3140</t>
  </si>
  <si>
    <t>Special Income</t>
  </si>
  <si>
    <t>Gross Income</t>
  </si>
  <si>
    <t xml:space="preserve"> </t>
  </si>
  <si>
    <t>Expenses</t>
  </si>
  <si>
    <t>4100</t>
  </si>
  <si>
    <t>Management</t>
  </si>
  <si>
    <t>4101</t>
  </si>
  <si>
    <t>Skyland Metro District</t>
  </si>
  <si>
    <t>4102</t>
  </si>
  <si>
    <t>East River Sanitation</t>
  </si>
  <si>
    <t>4103</t>
  </si>
  <si>
    <t>Trash</t>
  </si>
  <si>
    <t xml:space="preserve">Supplies for Grounds </t>
  </si>
  <si>
    <t>4105</t>
  </si>
  <si>
    <t>Snow</t>
  </si>
  <si>
    <t>4106</t>
  </si>
  <si>
    <t>Grounds Maintenance</t>
  </si>
  <si>
    <t>4107</t>
  </si>
  <si>
    <t>Insurance</t>
  </si>
  <si>
    <t>4108</t>
  </si>
  <si>
    <t>Accounting</t>
  </si>
  <si>
    <t>4109</t>
  </si>
  <si>
    <t>Bank Charges</t>
  </si>
  <si>
    <t>4110</t>
  </si>
  <si>
    <t>Bldg Maintenance</t>
  </si>
  <si>
    <t>Supplies for Gen Maint</t>
  </si>
  <si>
    <t>4112</t>
  </si>
  <si>
    <t>Miscellaneous</t>
  </si>
  <si>
    <t>4114</t>
  </si>
  <si>
    <t>Exterior house painting</t>
  </si>
  <si>
    <t>4115</t>
  </si>
  <si>
    <t>Deck Oiling</t>
  </si>
  <si>
    <t>unknown</t>
  </si>
  <si>
    <t>4116</t>
  </si>
  <si>
    <t>Gardens</t>
  </si>
  <si>
    <t>4117</t>
  </si>
  <si>
    <t>Extra irrigation summer</t>
  </si>
  <si>
    <t>4118</t>
  </si>
  <si>
    <t>Roof Repairs</t>
  </si>
  <si>
    <t>4119</t>
  </si>
  <si>
    <t>Road paving/sealing</t>
  </si>
  <si>
    <t>Legal</t>
  </si>
  <si>
    <t>Total Expenses</t>
  </si>
  <si>
    <t>Net Profit (Loss)</t>
  </si>
  <si>
    <t>2019</t>
  </si>
  <si>
    <t>Seal Co Repairs= $4,270.00</t>
  </si>
  <si>
    <t>Red Mt Logs=$11,336.17</t>
  </si>
  <si>
    <t>Bugs=$2,055.00</t>
  </si>
  <si>
    <t>Roofs=$2,100.00</t>
  </si>
  <si>
    <t xml:space="preserve">Actual </t>
  </si>
  <si>
    <t>2020</t>
  </si>
  <si>
    <t xml:space="preserve"> +/- To Reserve</t>
  </si>
  <si>
    <t>2022</t>
  </si>
  <si>
    <t>Budgeted</t>
  </si>
  <si>
    <t>Reserves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</si>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</sst>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0"/>
      <name val="Arial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/>
    <xf numFmtId="4" fontId="3" fillId="0" borderId="0" xfId="0" applyNumberFormat="1" applyFont="1" applyBorder="1" applyAlignment="1">
      <alignment horizontal="center"/>
    </xf>
    <xf numFmtId="4" fontId="2" fillId="0" borderId="0" xfId="0" applyNumberFormat="1" applyFont="1" applyBorder="1"/>
    <xf numFmtId="4" fontId="2" fillId="0" borderId="1" xfId="0" applyNumberFormat="1" applyFont="1" applyBorder="1" applyAlignment="1">
      <alignment horizontal="center"/>
    </xf>
    <xf numFmtId="4" fontId="2" fillId="0" borderId="0" xfId="1" applyNumberFormat="1" applyFont="1"/>
    <xf numFmtId="4" fontId="2" fillId="0" borderId="0" xfId="1" applyNumberFormat="1" applyFont="1" applyBorder="1"/>
    <xf numFmtId="4" fontId="2" fillId="0" borderId="2" xfId="1" applyNumberFormat="1" applyFont="1" applyBorder="1"/>
    <xf numFmtId="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left"/>
    </xf>
    <xf numFmtId="4" fontId="2" fillId="0" borderId="1" xfId="1" applyNumberFormat="1" applyFont="1" applyBorder="1"/>
    <xf numFmtId="4" fontId="2" fillId="0" borderId="1" xfId="0" applyNumberFormat="1" applyFont="1" applyBorder="1" applyAlignment="1">
      <alignment horizontal="left"/>
    </xf>
    <xf numFmtId="4" fontId="2" fillId="0" borderId="3" xfId="0" applyNumberFormat="1" applyFont="1" applyBorder="1"/>
    <xf numFmtId="4" fontId="2" fillId="0" borderId="2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left"/>
    </xf>
    <xf numFmtId="4" fontId="3" fillId="0" borderId="0" xfId="1" applyNumberFormat="1" applyFont="1"/>
    <xf numFmtId="4" fontId="3" fillId="0" borderId="0" xfId="0" applyNumberFormat="1" applyFont="1"/>
    <xf numFmtId="4" fontId="2" fillId="0" borderId="4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left"/>
    </xf>
    <xf numFmtId="4" fontId="2" fillId="0" borderId="4" xfId="0" applyNumberFormat="1" applyFont="1" applyBorder="1"/>
    <xf numFmtId="4" fontId="3" fillId="0" borderId="4" xfId="0" applyNumberFormat="1" applyFont="1" applyBorder="1"/>
    <xf numFmtId="4" fontId="2" fillId="0" borderId="0" xfId="0" applyNumberFormat="1" applyFont="1" applyBorder="1" applyAlignment="1"/>
    <xf numFmtId="4" fontId="2" fillId="0" borderId="1" xfId="0" applyNumberFormat="1" applyFont="1" applyBorder="1" applyAlignment="1"/>
    <xf numFmtId="4" fontId="2" fillId="0" borderId="2" xfId="0" applyNumberFormat="1" applyFont="1" applyBorder="1" applyAlignment="1"/>
    <xf numFmtId="4" fontId="3" fillId="0" borderId="1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property\prproperty\WORDOC\Associations\Links\Budget%20&amp;%20Fees\Links2002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7">
          <cell r="B7" t="str">
            <v>Gross Income</v>
          </cell>
          <cell r="C7">
            <v>41625</v>
          </cell>
          <cell r="D7">
            <v>77345.279999999999</v>
          </cell>
          <cell r="E7">
            <v>0</v>
          </cell>
          <cell r="F7">
            <v>51161.25</v>
          </cell>
          <cell r="G7">
            <v>0</v>
          </cell>
          <cell r="H7">
            <v>63746.51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D68"/>
  <sheetViews>
    <sheetView zoomScaleNormal="100" workbookViewId="0">
      <selection activeCell="F35" sqref="F35"/>
    </sheetView>
  </sheetViews>
  <sheetFormatPr defaultRowHeight="15.75" x14ac:dyDescent="0.25"/>
  <cols>
    <col min="1" max="1" width="8.85546875" style="1" customWidth="1"/>
    <col min="2" max="2" width="25.28515625" style="2" customWidth="1"/>
    <col min="3" max="3" width="14.28515625" style="4" hidden="1" customWidth="1"/>
    <col min="4" max="4" width="14.28515625" style="19" hidden="1" customWidth="1"/>
    <col min="5" max="5" width="13.5703125" style="4" hidden="1" customWidth="1"/>
    <col min="6" max="8" width="13.5703125" style="4" customWidth="1"/>
    <col min="9" max="16384" width="9.140625" style="4"/>
  </cols>
  <sheetData>
    <row r="1" spans="1:8" x14ac:dyDescent="0.25">
      <c r="B1" s="2" t="s">
        <v>0</v>
      </c>
      <c r="C1" s="1" t="s">
        <v>1</v>
      </c>
      <c r="D1" s="3" t="s">
        <v>2</v>
      </c>
      <c r="E1" s="3" t="s">
        <v>2</v>
      </c>
      <c r="F1" s="1" t="s">
        <v>3</v>
      </c>
      <c r="G1" s="3" t="s">
        <v>2</v>
      </c>
      <c r="H1" s="1" t="s">
        <v>3</v>
      </c>
    </row>
    <row r="2" spans="1:8" ht="16.5" thickBot="1" x14ac:dyDescent="0.3">
      <c r="A2" s="7" t="s">
        <v>0</v>
      </c>
      <c r="B2" s="14" t="s">
        <v>4</v>
      </c>
      <c r="C2" s="7">
        <v>2007</v>
      </c>
      <c r="D2" s="27">
        <v>2007</v>
      </c>
      <c r="E2" s="30" t="s">
        <v>58</v>
      </c>
      <c r="F2" s="31">
        <v>2020</v>
      </c>
      <c r="G2" s="31">
        <v>2020</v>
      </c>
      <c r="H2" s="31">
        <v>2021</v>
      </c>
    </row>
    <row r="3" spans="1:8" ht="15" x14ac:dyDescent="0.2">
      <c r="A3" s="11" t="s">
        <v>5</v>
      </c>
      <c r="B3" s="12" t="s">
        <v>6</v>
      </c>
      <c r="C3" s="9">
        <v>63810</v>
      </c>
      <c r="D3" s="9">
        <v>67176.3</v>
      </c>
      <c r="E3" s="4">
        <v>92582</v>
      </c>
      <c r="F3" s="4">
        <v>94332</v>
      </c>
      <c r="H3" s="4">
        <v>94332</v>
      </c>
    </row>
    <row r="4" spans="1:8" ht="15" x14ac:dyDescent="0.2">
      <c r="A4" s="11" t="s">
        <v>7</v>
      </c>
      <c r="B4" s="12" t="s">
        <v>8</v>
      </c>
      <c r="C4" s="9"/>
      <c r="D4" s="9">
        <v>442.75</v>
      </c>
    </row>
    <row r="5" spans="1:8" ht="15" x14ac:dyDescent="0.2">
      <c r="A5" s="11" t="s">
        <v>9</v>
      </c>
      <c r="B5" s="12" t="s">
        <v>10</v>
      </c>
      <c r="C5" s="9">
        <v>1000</v>
      </c>
      <c r="D5" s="9">
        <v>1355.16</v>
      </c>
      <c r="E5" s="4">
        <v>150.19</v>
      </c>
      <c r="F5" s="4">
        <v>170</v>
      </c>
    </row>
    <row r="6" spans="1:8" s="6" customFormat="1" ht="15" x14ac:dyDescent="0.2">
      <c r="A6" s="11" t="s">
        <v>11</v>
      </c>
      <c r="B6" s="12" t="s">
        <v>12</v>
      </c>
      <c r="C6" s="9">
        <v>1214</v>
      </c>
      <c r="D6" s="9">
        <v>1429.44</v>
      </c>
    </row>
    <row r="7" spans="1:8" s="6" customFormat="1" thickBot="1" x14ac:dyDescent="0.25">
      <c r="A7" s="7" t="s">
        <v>13</v>
      </c>
      <c r="B7" s="14" t="s">
        <v>14</v>
      </c>
      <c r="C7" s="13"/>
      <c r="D7" s="13"/>
    </row>
    <row r="8" spans="1:8" ht="15" x14ac:dyDescent="0.2">
      <c r="A8" s="11"/>
      <c r="B8" s="12" t="s">
        <v>15</v>
      </c>
      <c r="C8" s="9">
        <f t="shared" ref="C8:H8" si="0">SUM(C3:C7)</f>
        <v>66024</v>
      </c>
      <c r="D8" s="9">
        <f t="shared" si="0"/>
        <v>70403.650000000009</v>
      </c>
      <c r="E8" s="26">
        <f t="shared" si="0"/>
        <v>92732.19</v>
      </c>
      <c r="F8" s="26">
        <f t="shared" si="0"/>
        <v>94502</v>
      </c>
      <c r="G8" s="26"/>
      <c r="H8" s="26">
        <f t="shared" si="0"/>
        <v>94332</v>
      </c>
    </row>
    <row r="9" spans="1:8" ht="15" x14ac:dyDescent="0.2">
      <c r="A9" s="11"/>
      <c r="B9" s="12"/>
      <c r="C9" s="6"/>
      <c r="D9" s="6"/>
    </row>
    <row r="10" spans="1:8" ht="15" x14ac:dyDescent="0.2">
      <c r="A10" s="11"/>
      <c r="B10" s="12"/>
      <c r="C10" s="6"/>
      <c r="D10" s="6"/>
    </row>
    <row r="11" spans="1:8" ht="15" x14ac:dyDescent="0.2">
      <c r="A11" s="11" t="s">
        <v>16</v>
      </c>
      <c r="B11" s="12"/>
      <c r="C11" s="6"/>
      <c r="D11" s="6"/>
    </row>
    <row r="12" spans="1:8" x14ac:dyDescent="0.25">
      <c r="A12" s="11"/>
      <c r="B12" s="12" t="s">
        <v>0</v>
      </c>
      <c r="C12" s="11" t="s">
        <v>1</v>
      </c>
      <c r="D12" s="5" t="s">
        <v>2</v>
      </c>
      <c r="E12" s="3" t="s">
        <v>2</v>
      </c>
      <c r="F12" s="1" t="s">
        <v>3</v>
      </c>
      <c r="G12" s="1"/>
      <c r="H12" s="1" t="s">
        <v>3</v>
      </c>
    </row>
    <row r="13" spans="1:8" ht="16.5" thickBot="1" x14ac:dyDescent="0.3">
      <c r="A13" s="7" t="s">
        <v>0</v>
      </c>
      <c r="B13" s="14" t="s">
        <v>17</v>
      </c>
      <c r="C13" s="7">
        <v>2007</v>
      </c>
      <c r="D13" s="27">
        <v>2007</v>
      </c>
      <c r="E13" s="30" t="s">
        <v>58</v>
      </c>
      <c r="F13" s="31">
        <v>2020</v>
      </c>
      <c r="G13" s="31"/>
      <c r="H13" s="31">
        <v>2021</v>
      </c>
    </row>
    <row r="14" spans="1:8" ht="15" x14ac:dyDescent="0.2">
      <c r="A14" s="1" t="s">
        <v>18</v>
      </c>
      <c r="B14" s="2" t="s">
        <v>19</v>
      </c>
      <c r="C14" s="8">
        <v>6780</v>
      </c>
      <c r="D14" s="8">
        <v>7130</v>
      </c>
      <c r="E14" s="4">
        <v>9520</v>
      </c>
      <c r="F14" s="4">
        <v>9600</v>
      </c>
      <c r="G14" s="4">
        <v>9600</v>
      </c>
      <c r="H14" s="4">
        <v>9600</v>
      </c>
    </row>
    <row r="15" spans="1:8" ht="15" x14ac:dyDescent="0.2">
      <c r="A15" s="1" t="s">
        <v>20</v>
      </c>
      <c r="B15" s="2" t="s">
        <v>21</v>
      </c>
      <c r="C15" s="8">
        <v>11382</v>
      </c>
      <c r="D15" s="8">
        <v>11814</v>
      </c>
      <c r="E15" s="4">
        <v>12404.76</v>
      </c>
      <c r="F15" s="4">
        <v>12404</v>
      </c>
      <c r="G15" s="4">
        <v>12764.76</v>
      </c>
      <c r="H15" s="4">
        <v>12404</v>
      </c>
    </row>
    <row r="16" spans="1:8" ht="15" x14ac:dyDescent="0.2">
      <c r="A16" s="1" t="s">
        <v>22</v>
      </c>
      <c r="B16" s="2" t="s">
        <v>23</v>
      </c>
      <c r="C16" s="8">
        <v>7114.32</v>
      </c>
      <c r="D16" s="8">
        <v>7106.32</v>
      </c>
      <c r="E16" s="4">
        <v>8037.12</v>
      </c>
      <c r="F16" s="4">
        <v>8037.12</v>
      </c>
      <c r="G16" s="4">
        <v>8037.12</v>
      </c>
      <c r="H16" s="4">
        <v>8037.12</v>
      </c>
    </row>
    <row r="17" spans="1:8" ht="15" x14ac:dyDescent="0.2">
      <c r="A17" s="1" t="s">
        <v>24</v>
      </c>
      <c r="B17" s="2" t="s">
        <v>25</v>
      </c>
      <c r="C17" s="8">
        <v>1200</v>
      </c>
      <c r="D17" s="8">
        <v>1133.96</v>
      </c>
      <c r="E17" s="4">
        <v>3094.57</v>
      </c>
      <c r="F17" s="4">
        <v>3400</v>
      </c>
      <c r="G17" s="4">
        <v>3219.81</v>
      </c>
      <c r="H17" s="4">
        <v>3800</v>
      </c>
    </row>
    <row r="18" spans="1:8" ht="15" x14ac:dyDescent="0.2">
      <c r="A18" s="29">
        <v>4104</v>
      </c>
      <c r="B18" s="2" t="s">
        <v>26</v>
      </c>
      <c r="C18" s="8"/>
      <c r="D18" s="8"/>
      <c r="E18" s="4">
        <v>538.69000000000005</v>
      </c>
      <c r="G18" s="4">
        <v>1467.82</v>
      </c>
    </row>
    <row r="19" spans="1:8" ht="15" x14ac:dyDescent="0.2">
      <c r="A19" s="1" t="s">
        <v>27</v>
      </c>
      <c r="B19" s="2" t="s">
        <v>28</v>
      </c>
      <c r="C19" s="8">
        <v>5500</v>
      </c>
      <c r="D19" s="8">
        <v>3477.76</v>
      </c>
      <c r="E19" s="4">
        <v>10743.75</v>
      </c>
      <c r="F19" s="4">
        <v>6000</v>
      </c>
      <c r="G19" s="4">
        <v>6241</v>
      </c>
      <c r="H19" s="4">
        <v>6000</v>
      </c>
    </row>
    <row r="20" spans="1:8" ht="15" x14ac:dyDescent="0.2">
      <c r="A20" s="1" t="s">
        <v>29</v>
      </c>
      <c r="B20" s="2" t="s">
        <v>30</v>
      </c>
      <c r="C20" s="8">
        <v>8500</v>
      </c>
      <c r="D20" s="8">
        <v>9397.52</v>
      </c>
      <c r="E20" s="4">
        <v>12066.57</v>
      </c>
      <c r="F20" s="4">
        <v>13000</v>
      </c>
      <c r="G20" s="4">
        <v>10132.75</v>
      </c>
      <c r="H20" s="4">
        <v>13200</v>
      </c>
    </row>
    <row r="21" spans="1:8" ht="15" x14ac:dyDescent="0.2">
      <c r="A21" s="1" t="s">
        <v>31</v>
      </c>
      <c r="B21" s="2" t="s">
        <v>32</v>
      </c>
      <c r="C21" s="8">
        <v>2432</v>
      </c>
      <c r="D21" s="8">
        <v>4557</v>
      </c>
      <c r="E21" s="4">
        <v>3286</v>
      </c>
      <c r="F21" s="4">
        <v>4800</v>
      </c>
      <c r="G21" s="4">
        <v>3432</v>
      </c>
      <c r="H21" s="4">
        <v>5000</v>
      </c>
    </row>
    <row r="22" spans="1:8" ht="15" x14ac:dyDescent="0.2">
      <c r="A22" s="1" t="s">
        <v>33</v>
      </c>
      <c r="B22" s="2" t="s">
        <v>34</v>
      </c>
      <c r="C22" s="8">
        <v>180</v>
      </c>
      <c r="D22" s="8">
        <v>226</v>
      </c>
      <c r="E22" s="4">
        <v>323</v>
      </c>
      <c r="F22" s="4">
        <v>355</v>
      </c>
      <c r="G22" s="4">
        <v>335</v>
      </c>
      <c r="H22" s="4">
        <v>380</v>
      </c>
    </row>
    <row r="23" spans="1:8" ht="15" x14ac:dyDescent="0.2">
      <c r="A23" s="1" t="s">
        <v>35</v>
      </c>
      <c r="B23" s="2" t="s">
        <v>36</v>
      </c>
      <c r="C23" s="8"/>
      <c r="D23" s="8">
        <v>11</v>
      </c>
    </row>
    <row r="24" spans="1:8" ht="15" x14ac:dyDescent="0.2">
      <c r="A24" s="1" t="s">
        <v>37</v>
      </c>
      <c r="B24" s="2" t="s">
        <v>38</v>
      </c>
      <c r="C24" s="8">
        <v>3714</v>
      </c>
      <c r="D24" s="8">
        <v>3110</v>
      </c>
      <c r="E24" s="4">
        <v>16914.669999999998</v>
      </c>
      <c r="F24" s="4">
        <v>5000</v>
      </c>
      <c r="G24" s="4">
        <v>971</v>
      </c>
      <c r="H24" s="4">
        <v>5000</v>
      </c>
    </row>
    <row r="25" spans="1:8" ht="15" x14ac:dyDescent="0.2">
      <c r="A25" s="28">
        <v>4111</v>
      </c>
      <c r="B25" s="2" t="s">
        <v>39</v>
      </c>
      <c r="C25" s="8">
        <v>1200</v>
      </c>
      <c r="D25" s="8">
        <v>361.88</v>
      </c>
      <c r="E25" s="4">
        <v>115.32</v>
      </c>
      <c r="F25" s="4">
        <v>500</v>
      </c>
      <c r="H25" s="4">
        <v>500</v>
      </c>
    </row>
    <row r="26" spans="1:8" ht="15" x14ac:dyDescent="0.2">
      <c r="A26" s="1" t="s">
        <v>40</v>
      </c>
      <c r="B26" s="2" t="s">
        <v>41</v>
      </c>
      <c r="C26" s="8"/>
      <c r="D26" s="8">
        <v>193.2</v>
      </c>
      <c r="E26" s="4">
        <v>85.06</v>
      </c>
      <c r="F26" s="4">
        <v>220</v>
      </c>
      <c r="G26" s="4">
        <v>63</v>
      </c>
      <c r="H26" s="4">
        <v>200</v>
      </c>
    </row>
    <row r="27" spans="1:8" ht="15" x14ac:dyDescent="0.2">
      <c r="A27" s="1" t="s">
        <v>42</v>
      </c>
      <c r="B27" s="2" t="s">
        <v>43</v>
      </c>
      <c r="C27" s="8">
        <v>24320</v>
      </c>
      <c r="D27" s="8">
        <v>28360</v>
      </c>
      <c r="E27" s="4">
        <v>32000</v>
      </c>
      <c r="F27" s="4">
        <v>0</v>
      </c>
      <c r="H27" s="4">
        <v>32000</v>
      </c>
    </row>
    <row r="28" spans="1:8" ht="15" x14ac:dyDescent="0.2">
      <c r="A28" s="1" t="s">
        <v>44</v>
      </c>
      <c r="B28" s="2" t="s">
        <v>45</v>
      </c>
      <c r="C28" s="8" t="s">
        <v>46</v>
      </c>
      <c r="D28" s="8"/>
      <c r="E28" s="4">
        <v>3546.14</v>
      </c>
      <c r="F28" s="4">
        <v>6000</v>
      </c>
      <c r="G28" s="4">
        <v>8682.09</v>
      </c>
      <c r="H28" s="4">
        <v>3500</v>
      </c>
    </row>
    <row r="29" spans="1:8" ht="15" x14ac:dyDescent="0.2">
      <c r="A29" s="1" t="s">
        <v>47</v>
      </c>
      <c r="B29" s="2" t="s">
        <v>48</v>
      </c>
      <c r="C29" s="8"/>
      <c r="D29" s="8">
        <v>275</v>
      </c>
      <c r="E29" s="4">
        <v>1082.21</v>
      </c>
      <c r="F29" s="4">
        <v>800</v>
      </c>
      <c r="G29" s="4">
        <v>630</v>
      </c>
      <c r="H29" s="4">
        <v>1000</v>
      </c>
    </row>
    <row r="30" spans="1:8" ht="15" x14ac:dyDescent="0.2">
      <c r="A30" s="1" t="s">
        <v>49</v>
      </c>
      <c r="B30" s="2" t="s">
        <v>50</v>
      </c>
      <c r="C30" s="8">
        <v>1200</v>
      </c>
      <c r="D30" s="8">
        <v>552</v>
      </c>
      <c r="E30" s="4">
        <v>300</v>
      </c>
      <c r="F30" s="4">
        <v>800</v>
      </c>
      <c r="G30" s="4">
        <v>129</v>
      </c>
      <c r="H30" s="4">
        <v>800</v>
      </c>
    </row>
    <row r="31" spans="1:8" ht="15" x14ac:dyDescent="0.2">
      <c r="A31" s="1" t="s">
        <v>51</v>
      </c>
      <c r="B31" s="2" t="s">
        <v>52</v>
      </c>
      <c r="C31" s="8"/>
      <c r="D31" s="8"/>
      <c r="E31" s="4">
        <v>2100</v>
      </c>
      <c r="F31" s="4">
        <v>5000</v>
      </c>
      <c r="G31" s="4">
        <v>2625</v>
      </c>
      <c r="H31" s="4">
        <v>5000</v>
      </c>
    </row>
    <row r="32" spans="1:8" ht="15" x14ac:dyDescent="0.2">
      <c r="A32" s="1" t="s">
        <v>53</v>
      </c>
      <c r="B32" s="2" t="s">
        <v>54</v>
      </c>
      <c r="C32" s="8"/>
      <c r="D32" s="8"/>
      <c r="E32" s="4">
        <v>4270</v>
      </c>
    </row>
    <row r="33" spans="1:238" ht="15" x14ac:dyDescent="0.2">
      <c r="A33" s="29">
        <v>4120</v>
      </c>
      <c r="B33" s="4" t="s">
        <v>55</v>
      </c>
      <c r="D33" s="4"/>
      <c r="E33" s="4">
        <v>50</v>
      </c>
      <c r="G33" s="4">
        <v>75</v>
      </c>
    </row>
    <row r="34" spans="1:238" ht="15" x14ac:dyDescent="0.2">
      <c r="B34" s="2" t="s">
        <v>56</v>
      </c>
      <c r="C34" s="8">
        <f>SUM(C14:C32)</f>
        <v>73522.320000000007</v>
      </c>
      <c r="D34" s="8">
        <f>SUM(D14:D32)</f>
        <v>77705.639999999985</v>
      </c>
      <c r="E34" s="24">
        <f t="shared" ref="E34:H34" si="1">SUM(E14:E33)</f>
        <v>120477.86000000002</v>
      </c>
      <c r="F34" s="24">
        <f t="shared" si="1"/>
        <v>75916.12</v>
      </c>
      <c r="G34" s="24">
        <f t="shared" si="1"/>
        <v>68405.350000000006</v>
      </c>
      <c r="H34" s="24">
        <f t="shared" si="1"/>
        <v>106421.12</v>
      </c>
    </row>
    <row r="35" spans="1:238" s="15" customFormat="1" thickBot="1" x14ac:dyDescent="0.25">
      <c r="A35" s="11"/>
      <c r="B35" s="12" t="str">
        <f t="array" ref="B35">[1]Sheet1!$B$7:$H$7</f>
        <v>Gross Income</v>
      </c>
      <c r="C35" s="9">
        <f t="shared" ref="C35:H35" si="2">C8</f>
        <v>66024</v>
      </c>
      <c r="D35" s="9">
        <f t="shared" si="2"/>
        <v>70403.650000000009</v>
      </c>
      <c r="E35" s="25">
        <f t="shared" si="2"/>
        <v>92732.19</v>
      </c>
      <c r="F35" s="25">
        <f t="shared" si="2"/>
        <v>94502</v>
      </c>
      <c r="G35" s="25">
        <f t="shared" si="2"/>
        <v>0</v>
      </c>
      <c r="H35" s="25">
        <f t="shared" si="2"/>
        <v>94332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</row>
    <row r="36" spans="1:238" ht="15" x14ac:dyDescent="0.2">
      <c r="A36" s="16"/>
      <c r="B36" s="17" t="s">
        <v>57</v>
      </c>
      <c r="C36" s="10">
        <f t="shared" ref="C36:H36" si="3">C35-C34</f>
        <v>-7498.320000000007</v>
      </c>
      <c r="D36" s="10">
        <f t="shared" si="3"/>
        <v>-7301.9899999999761</v>
      </c>
      <c r="E36" s="24">
        <f t="shared" si="3"/>
        <v>-27745.670000000013</v>
      </c>
      <c r="F36" s="24">
        <f t="shared" si="3"/>
        <v>18585.880000000005</v>
      </c>
      <c r="G36" s="24">
        <f t="shared" si="3"/>
        <v>-68405.350000000006</v>
      </c>
      <c r="H36" s="24">
        <f t="shared" si="3"/>
        <v>-12089.119999999995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</row>
    <row r="37" spans="1:238" ht="15" x14ac:dyDescent="0.2">
      <c r="A37" s="11"/>
      <c r="B37" s="12"/>
      <c r="C37" s="9"/>
      <c r="D37" s="9"/>
    </row>
    <row r="38" spans="1:238" ht="15" x14ac:dyDescent="0.2">
      <c r="A38" s="11"/>
      <c r="B38" s="32">
        <v>2019</v>
      </c>
      <c r="C38" s="9"/>
      <c r="D38" s="9"/>
    </row>
    <row r="39" spans="1:238" ht="15" x14ac:dyDescent="0.2">
      <c r="A39" s="11"/>
      <c r="B39" s="2" t="s">
        <v>59</v>
      </c>
      <c r="C39" s="9"/>
      <c r="D39" s="9"/>
    </row>
    <row r="40" spans="1:238" ht="15" x14ac:dyDescent="0.2">
      <c r="A40" s="11"/>
      <c r="B40" s="12" t="s">
        <v>62</v>
      </c>
      <c r="C40" s="9"/>
      <c r="D40" s="9"/>
    </row>
    <row r="41" spans="1:238" ht="15" x14ac:dyDescent="0.2">
      <c r="A41" s="11"/>
      <c r="B41" s="12" t="s">
        <v>60</v>
      </c>
      <c r="C41" s="9"/>
      <c r="D41" s="9"/>
    </row>
    <row r="42" spans="1:238" ht="15" x14ac:dyDescent="0.2">
      <c r="A42" s="11"/>
      <c r="B42" s="12" t="s">
        <v>61</v>
      </c>
      <c r="C42" s="9"/>
      <c r="D42" s="9"/>
    </row>
    <row r="43" spans="1:238" ht="15" x14ac:dyDescent="0.2">
      <c r="A43" s="11"/>
      <c r="B43" s="12"/>
      <c r="C43" s="9"/>
      <c r="D43" s="9"/>
    </row>
    <row r="44" spans="1:238" ht="15" x14ac:dyDescent="0.2">
      <c r="A44" s="11"/>
      <c r="B44" s="12"/>
      <c r="C44" s="9"/>
      <c r="D44" s="9"/>
    </row>
    <row r="45" spans="1:238" ht="15" x14ac:dyDescent="0.2">
      <c r="A45" s="11"/>
      <c r="B45" s="12"/>
      <c r="C45" s="9"/>
      <c r="D45" s="9"/>
    </row>
    <row r="46" spans="1:238" ht="15" x14ac:dyDescent="0.2">
      <c r="A46" s="11"/>
      <c r="B46" s="12"/>
      <c r="C46" s="9"/>
      <c r="D46" s="9"/>
    </row>
    <row r="47" spans="1:238" x14ac:dyDescent="0.25">
      <c r="B47" s="2" t="s">
        <v>16</v>
      </c>
      <c r="C47" s="8"/>
      <c r="D47" s="18"/>
    </row>
    <row r="48" spans="1:238" x14ac:dyDescent="0.25">
      <c r="A48" s="2"/>
      <c r="C48" s="8"/>
      <c r="D48" s="18"/>
    </row>
    <row r="49" spans="2:2" x14ac:dyDescent="0.25">
      <c r="B49" s="4"/>
    </row>
    <row r="67" spans="1:4" s="22" customFormat="1" ht="16.5" thickBot="1" x14ac:dyDescent="0.3">
      <c r="A67" s="20"/>
      <c r="B67" s="21"/>
      <c r="D67" s="23"/>
    </row>
    <row r="68" spans="1:4" ht="16.5" thickTop="1" x14ac:dyDescent="0.25"/>
  </sheetData>
  <phoneticPr fontId="0" type="noConversion"/>
  <printOptions gridLines="1"/>
  <pageMargins left="0.75" right="0.75" top="1" bottom="1" header="0.5" footer="0.5"/>
  <pageSetup orientation="portrait" r:id="rId1"/>
  <headerFooter alignWithMargins="0">
    <oddHeader>&amp;C&amp;14FAIRWAY PARK HOMEOWNERS ASSOCIATION BUDGET 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D66"/>
  <sheetViews>
    <sheetView tabSelected="1" topLeftCell="A16" workbookViewId="0">
      <selection activeCell="H35" sqref="H35"/>
    </sheetView>
  </sheetViews>
  <sheetFormatPr defaultRowHeight="15.75" x14ac:dyDescent="0.25"/>
  <cols>
    <col min="1" max="1" width="25.28515625" style="2" customWidth="1"/>
    <col min="2" max="2" width="14.28515625" style="4" hidden="1" customWidth="1"/>
    <col min="3" max="3" width="14.28515625" style="19" hidden="1" customWidth="1"/>
    <col min="4" max="4" width="13.5703125" style="4" hidden="1" customWidth="1"/>
    <col min="5" max="8" width="13.5703125" style="4" customWidth="1"/>
    <col min="9" max="16384" width="9.140625" style="4"/>
  </cols>
  <sheetData>
    <row r="1" spans="1:238" x14ac:dyDescent="0.25">
      <c r="A1" s="2" t="s">
        <v>0</v>
      </c>
      <c r="B1" s="1" t="s">
        <v>1</v>
      </c>
      <c r="C1" s="3" t="s">
        <v>2</v>
      </c>
      <c r="D1" s="3" t="s">
        <v>2</v>
      </c>
      <c r="E1" s="1" t="s">
        <v>67</v>
      </c>
      <c r="F1" s="3" t="s">
        <v>2</v>
      </c>
      <c r="G1" s="1" t="s">
        <v>67</v>
      </c>
      <c r="H1" s="1" t="s">
        <v>3</v>
      </c>
    </row>
    <row r="2" spans="1:238" ht="16.5" thickBot="1" x14ac:dyDescent="0.3">
      <c r="A2" s="14" t="s">
        <v>4</v>
      </c>
      <c r="B2" s="7">
        <v>2007</v>
      </c>
      <c r="C2" s="27">
        <v>2007</v>
      </c>
      <c r="D2" s="30" t="s">
        <v>58</v>
      </c>
      <c r="E2" s="31">
        <v>2020</v>
      </c>
      <c r="F2" s="31">
        <v>2020</v>
      </c>
      <c r="G2" s="31">
        <v>2021</v>
      </c>
      <c r="H2" s="31" t="s">
        <v>66</v>
      </c>
    </row>
    <row r="3" spans="1:238" ht="15" x14ac:dyDescent="0.2">
      <c r="A3" s="12" t="s">
        <v>6</v>
      </c>
      <c r="B3" s="9">
        <v>63810</v>
      </c>
      <c r="C3" s="9">
        <v>67176.3</v>
      </c>
      <c r="D3" s="4">
        <v>92582</v>
      </c>
      <c r="E3" s="4">
        <v>94332</v>
      </c>
      <c r="F3" s="4">
        <v>92862</v>
      </c>
      <c r="G3" s="4">
        <v>94332</v>
      </c>
      <c r="H3" s="4">
        <v>94332</v>
      </c>
    </row>
    <row r="4" spans="1:238" ht="15" x14ac:dyDescent="0.2">
      <c r="A4" s="12" t="s">
        <v>12</v>
      </c>
      <c r="B4" s="9">
        <v>1214</v>
      </c>
      <c r="C4" s="9">
        <v>1429.44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</row>
    <row r="5" spans="1:238" ht="15" x14ac:dyDescent="0.2">
      <c r="A5" s="12" t="s">
        <v>10</v>
      </c>
      <c r="B5" s="9">
        <v>1000</v>
      </c>
      <c r="C5" s="9">
        <v>1355.16</v>
      </c>
      <c r="D5" s="4">
        <v>150.19</v>
      </c>
      <c r="E5" s="4">
        <v>170</v>
      </c>
    </row>
    <row r="6" spans="1:238" s="6" customFormat="1" ht="15" x14ac:dyDescent="0.2">
      <c r="A6" s="12" t="s">
        <v>8</v>
      </c>
      <c r="B6" s="9"/>
      <c r="C6" s="9">
        <v>442.75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</row>
    <row r="7" spans="1:238" s="6" customFormat="1" thickBot="1" x14ac:dyDescent="0.25">
      <c r="A7" s="14" t="s">
        <v>14</v>
      </c>
      <c r="B7" s="13"/>
      <c r="C7" s="13"/>
    </row>
    <row r="8" spans="1:238" ht="15" x14ac:dyDescent="0.2">
      <c r="A8" s="12" t="s">
        <v>15</v>
      </c>
      <c r="B8" s="9">
        <f t="shared" ref="B8:G8" si="0">SUM(B3:B7)</f>
        <v>66024</v>
      </c>
      <c r="C8" s="9">
        <f t="shared" si="0"/>
        <v>70403.650000000009</v>
      </c>
      <c r="D8" s="26">
        <f t="shared" si="0"/>
        <v>92732.19</v>
      </c>
      <c r="E8" s="26">
        <f t="shared" si="0"/>
        <v>94502</v>
      </c>
      <c r="F8" s="26">
        <f>SUM(F3:F7)</f>
        <v>92862</v>
      </c>
      <c r="G8" s="26">
        <f t="shared" si="0"/>
        <v>94332</v>
      </c>
      <c r="H8" s="26">
        <f t="shared" ref="H8" si="1">SUM(H3:H7)</f>
        <v>94332</v>
      </c>
    </row>
    <row r="9" spans="1:238" ht="15" x14ac:dyDescent="0.2">
      <c r="A9" s="12"/>
      <c r="B9" s="6"/>
      <c r="C9" s="6"/>
    </row>
    <row r="10" spans="1:238" ht="15" x14ac:dyDescent="0.2">
      <c r="A10" s="12"/>
      <c r="B10" s="6"/>
      <c r="C10" s="6"/>
    </row>
    <row r="11" spans="1:238" ht="15" x14ac:dyDescent="0.2">
      <c r="A11" s="12"/>
      <c r="B11" s="6"/>
      <c r="C11" s="6"/>
    </row>
    <row r="12" spans="1:238" x14ac:dyDescent="0.25">
      <c r="A12" s="12" t="s">
        <v>0</v>
      </c>
      <c r="B12" s="11" t="s">
        <v>1</v>
      </c>
      <c r="C12" s="5" t="s">
        <v>2</v>
      </c>
      <c r="D12" s="3" t="s">
        <v>2</v>
      </c>
      <c r="E12" s="1" t="s">
        <v>67</v>
      </c>
      <c r="F12" s="1" t="s">
        <v>63</v>
      </c>
      <c r="G12" s="1" t="s">
        <v>67</v>
      </c>
      <c r="H12" s="1" t="s">
        <v>3</v>
      </c>
    </row>
    <row r="13" spans="1:238" ht="16.5" thickBot="1" x14ac:dyDescent="0.3">
      <c r="A13" s="14" t="s">
        <v>17</v>
      </c>
      <c r="B13" s="7">
        <v>2007</v>
      </c>
      <c r="C13" s="27">
        <v>2007</v>
      </c>
      <c r="D13" s="30" t="s">
        <v>58</v>
      </c>
      <c r="E13" s="31">
        <v>2020</v>
      </c>
      <c r="F13" s="31" t="s">
        <v>64</v>
      </c>
      <c r="G13" s="31">
        <v>2021</v>
      </c>
      <c r="H13" s="31" t="s">
        <v>66</v>
      </c>
    </row>
    <row r="14" spans="1:238" ht="15" x14ac:dyDescent="0.2">
      <c r="A14" s="2" t="s">
        <v>34</v>
      </c>
      <c r="B14" s="8">
        <v>180</v>
      </c>
      <c r="C14" s="8">
        <v>226</v>
      </c>
      <c r="D14" s="4">
        <v>323</v>
      </c>
      <c r="E14" s="4">
        <v>355</v>
      </c>
      <c r="F14" s="4">
        <v>335</v>
      </c>
      <c r="G14" s="4">
        <v>380</v>
      </c>
      <c r="H14" s="4">
        <v>400</v>
      </c>
    </row>
    <row r="15" spans="1:238" ht="15" x14ac:dyDescent="0.2">
      <c r="A15" s="2" t="s">
        <v>36</v>
      </c>
      <c r="B15" s="8"/>
      <c r="C15" s="8">
        <v>11</v>
      </c>
    </row>
    <row r="16" spans="1:238" ht="15" x14ac:dyDescent="0.2">
      <c r="A16" s="2" t="s">
        <v>38</v>
      </c>
      <c r="B16" s="8">
        <v>3714</v>
      </c>
      <c r="C16" s="8">
        <v>3110</v>
      </c>
      <c r="D16" s="4">
        <v>16914.669999999998</v>
      </c>
      <c r="E16" s="4">
        <v>5000</v>
      </c>
      <c r="F16" s="4">
        <v>1999.03</v>
      </c>
      <c r="G16" s="4">
        <v>5000</v>
      </c>
      <c r="H16" s="4">
        <v>5000</v>
      </c>
    </row>
    <row r="17" spans="1:8" ht="15" x14ac:dyDescent="0.2">
      <c r="A17" s="2" t="s">
        <v>45</v>
      </c>
      <c r="B17" s="8" t="s">
        <v>46</v>
      </c>
      <c r="C17" s="8"/>
      <c r="D17" s="4">
        <v>3546.14</v>
      </c>
      <c r="E17" s="4">
        <v>6000</v>
      </c>
      <c r="F17" s="4">
        <v>8682.09</v>
      </c>
      <c r="G17" s="4">
        <v>3500</v>
      </c>
      <c r="H17" s="4">
        <v>3500</v>
      </c>
    </row>
    <row r="18" spans="1:8" ht="15" x14ac:dyDescent="0.2">
      <c r="A18" s="2" t="s">
        <v>23</v>
      </c>
      <c r="B18" s="8">
        <v>7114.32</v>
      </c>
      <c r="C18" s="8">
        <v>7106.32</v>
      </c>
      <c r="D18" s="4">
        <v>8037.12</v>
      </c>
      <c r="E18" s="4">
        <v>8037.12</v>
      </c>
      <c r="F18" s="4">
        <v>10046.4</v>
      </c>
      <c r="G18" s="4">
        <v>8037.12</v>
      </c>
      <c r="H18" s="4">
        <v>8037.12</v>
      </c>
    </row>
    <row r="19" spans="1:8" ht="15" x14ac:dyDescent="0.2">
      <c r="A19" s="2" t="s">
        <v>43</v>
      </c>
      <c r="B19" s="8">
        <v>24320</v>
      </c>
      <c r="C19" s="8">
        <v>28360</v>
      </c>
      <c r="D19" s="4">
        <v>32000</v>
      </c>
      <c r="E19" s="4">
        <v>0</v>
      </c>
      <c r="G19" s="4">
        <v>43000</v>
      </c>
      <c r="H19" s="4">
        <v>38000</v>
      </c>
    </row>
    <row r="20" spans="1:8" ht="15" x14ac:dyDescent="0.2">
      <c r="A20" s="2" t="s">
        <v>50</v>
      </c>
      <c r="B20" s="8">
        <v>1200</v>
      </c>
      <c r="C20" s="8">
        <v>552</v>
      </c>
      <c r="D20" s="4">
        <v>300</v>
      </c>
      <c r="E20" s="4">
        <v>800</v>
      </c>
      <c r="F20" s="4">
        <v>129</v>
      </c>
      <c r="G20" s="4">
        <v>800</v>
      </c>
      <c r="H20" s="4">
        <v>800</v>
      </c>
    </row>
    <row r="21" spans="1:8" ht="15" x14ac:dyDescent="0.2">
      <c r="A21" s="2" t="s">
        <v>48</v>
      </c>
      <c r="B21" s="8"/>
      <c r="C21" s="8">
        <v>275</v>
      </c>
      <c r="D21" s="4">
        <v>1082.21</v>
      </c>
      <c r="E21" s="4">
        <v>800</v>
      </c>
      <c r="F21" s="4">
        <v>630</v>
      </c>
      <c r="G21" s="4">
        <v>1000</v>
      </c>
      <c r="H21" s="4">
        <v>1000</v>
      </c>
    </row>
    <row r="22" spans="1:8" ht="15" x14ac:dyDescent="0.2">
      <c r="A22" s="2" t="s">
        <v>30</v>
      </c>
      <c r="B22" s="8">
        <v>8500</v>
      </c>
      <c r="C22" s="8">
        <v>9397.52</v>
      </c>
      <c r="D22" s="4">
        <v>12066.57</v>
      </c>
      <c r="E22" s="4">
        <v>13000</v>
      </c>
      <c r="F22" s="4">
        <v>10132.75</v>
      </c>
      <c r="G22" s="4">
        <v>13200</v>
      </c>
      <c r="H22" s="4">
        <v>13000</v>
      </c>
    </row>
    <row r="23" spans="1:8" ht="15" x14ac:dyDescent="0.2">
      <c r="A23" s="2" t="s">
        <v>32</v>
      </c>
      <c r="B23" s="8">
        <v>2432</v>
      </c>
      <c r="C23" s="8">
        <v>4557</v>
      </c>
      <c r="D23" s="4">
        <v>3286</v>
      </c>
      <c r="E23" s="4">
        <v>4800</v>
      </c>
      <c r="F23" s="4">
        <v>3432</v>
      </c>
      <c r="G23" s="4">
        <v>5000</v>
      </c>
      <c r="H23" s="4">
        <v>4000</v>
      </c>
    </row>
    <row r="24" spans="1:8" ht="15" x14ac:dyDescent="0.2">
      <c r="A24" s="4" t="s">
        <v>55</v>
      </c>
      <c r="C24" s="4"/>
      <c r="D24" s="4">
        <v>50</v>
      </c>
      <c r="F24" s="4">
        <v>75</v>
      </c>
      <c r="H24" s="4">
        <v>0</v>
      </c>
    </row>
    <row r="25" spans="1:8" ht="15" x14ac:dyDescent="0.2">
      <c r="A25" s="2" t="s">
        <v>19</v>
      </c>
      <c r="B25" s="8">
        <v>6780</v>
      </c>
      <c r="C25" s="8">
        <v>7130</v>
      </c>
      <c r="D25" s="4">
        <v>9520</v>
      </c>
      <c r="E25" s="4">
        <v>9600</v>
      </c>
      <c r="F25" s="4">
        <v>10400</v>
      </c>
      <c r="G25" s="4">
        <v>11520</v>
      </c>
      <c r="H25" s="4">
        <v>11520</v>
      </c>
    </row>
    <row r="26" spans="1:8" ht="15" x14ac:dyDescent="0.2">
      <c r="A26" s="2" t="s">
        <v>41</v>
      </c>
      <c r="B26" s="8"/>
      <c r="C26" s="8">
        <v>193.2</v>
      </c>
      <c r="D26" s="4">
        <v>85.06</v>
      </c>
      <c r="E26" s="4">
        <v>220</v>
      </c>
      <c r="F26" s="4">
        <v>63</v>
      </c>
      <c r="G26" s="4">
        <v>200</v>
      </c>
      <c r="H26" s="4">
        <v>200</v>
      </c>
    </row>
    <row r="27" spans="1:8" ht="15" x14ac:dyDescent="0.2">
      <c r="A27" s="2" t="s">
        <v>54</v>
      </c>
      <c r="B27" s="8"/>
      <c r="C27" s="8"/>
      <c r="D27" s="4">
        <v>4270</v>
      </c>
    </row>
    <row r="28" spans="1:8" ht="15" x14ac:dyDescent="0.2">
      <c r="A28" s="2" t="s">
        <v>52</v>
      </c>
      <c r="B28" s="8"/>
      <c r="C28" s="8"/>
      <c r="D28" s="4">
        <v>2100</v>
      </c>
      <c r="E28" s="4">
        <v>5000</v>
      </c>
      <c r="F28" s="4">
        <v>2625</v>
      </c>
      <c r="G28" s="4">
        <v>5000</v>
      </c>
      <c r="H28" s="4">
        <v>3000</v>
      </c>
    </row>
    <row r="29" spans="1:8" ht="15" x14ac:dyDescent="0.2">
      <c r="A29" s="2" t="s">
        <v>21</v>
      </c>
      <c r="B29" s="8">
        <v>11382</v>
      </c>
      <c r="C29" s="8">
        <v>11814</v>
      </c>
      <c r="D29" s="4">
        <v>12404.76</v>
      </c>
      <c r="E29" s="4">
        <v>12404</v>
      </c>
      <c r="F29" s="4">
        <v>13798.49</v>
      </c>
      <c r="G29" s="4">
        <v>12404</v>
      </c>
      <c r="H29" s="4">
        <v>12404</v>
      </c>
    </row>
    <row r="30" spans="1:8" ht="15" x14ac:dyDescent="0.2">
      <c r="A30" s="2" t="s">
        <v>28</v>
      </c>
      <c r="B30" s="8">
        <v>5500</v>
      </c>
      <c r="C30" s="8">
        <v>3477.76</v>
      </c>
      <c r="D30" s="4">
        <v>10743.75</v>
      </c>
      <c r="E30" s="4">
        <v>6000</v>
      </c>
      <c r="F30" s="4">
        <v>7917.5</v>
      </c>
      <c r="G30" s="4">
        <v>6000</v>
      </c>
      <c r="H30" s="4">
        <v>6000</v>
      </c>
    </row>
    <row r="31" spans="1:8" ht="15" x14ac:dyDescent="0.2">
      <c r="A31" s="2" t="s">
        <v>39</v>
      </c>
      <c r="B31" s="8">
        <v>1200</v>
      </c>
      <c r="C31" s="8">
        <v>361.88</v>
      </c>
      <c r="D31" s="4">
        <v>115.32</v>
      </c>
      <c r="E31" s="4">
        <v>500</v>
      </c>
      <c r="G31" s="4">
        <v>500</v>
      </c>
      <c r="H31" s="4">
        <v>500</v>
      </c>
    </row>
    <row r="32" spans="1:8" ht="15" x14ac:dyDescent="0.2">
      <c r="A32" s="2" t="s">
        <v>26</v>
      </c>
      <c r="B32" s="8"/>
      <c r="C32" s="8"/>
      <c r="D32" s="4">
        <v>538.69000000000005</v>
      </c>
      <c r="F32" s="4">
        <v>1467.82</v>
      </c>
    </row>
    <row r="33" spans="1:237" ht="15" x14ac:dyDescent="0.2">
      <c r="A33" s="2" t="s">
        <v>25</v>
      </c>
      <c r="B33" s="8">
        <v>1200</v>
      </c>
      <c r="C33" s="8">
        <v>1133.96</v>
      </c>
      <c r="D33" s="4">
        <v>3094.57</v>
      </c>
      <c r="E33" s="4">
        <v>3400</v>
      </c>
      <c r="F33" s="4">
        <v>3407.66</v>
      </c>
      <c r="G33" s="4">
        <v>3800</v>
      </c>
      <c r="H33" s="4">
        <v>3800</v>
      </c>
    </row>
    <row r="34" spans="1:237" thickBot="1" x14ac:dyDescent="0.25">
      <c r="A34" s="14" t="s">
        <v>56</v>
      </c>
      <c r="B34" s="13">
        <f>SUM(B14:B32)</f>
        <v>72322.320000000007</v>
      </c>
      <c r="C34" s="13">
        <f>SUM(C14:C32)</f>
        <v>76571.679999999993</v>
      </c>
      <c r="D34" s="25">
        <f t="shared" ref="D34:G34" si="2">SUM(D14:D33)</f>
        <v>120477.86</v>
      </c>
      <c r="E34" s="25">
        <f t="shared" si="2"/>
        <v>75916.12</v>
      </c>
      <c r="F34" s="25">
        <f t="shared" si="2"/>
        <v>75140.740000000005</v>
      </c>
      <c r="G34" s="25">
        <f t="shared" si="2"/>
        <v>119341.12</v>
      </c>
      <c r="H34" s="25">
        <f t="shared" ref="H34" si="3">SUM(H14:H33)</f>
        <v>111161.12</v>
      </c>
    </row>
    <row r="35" spans="1:237" s="15" customFormat="1" ht="15" x14ac:dyDescent="0.2">
      <c r="A35" s="12" t="s">
        <v>65</v>
      </c>
      <c r="B35" s="9"/>
      <c r="C35" s="9"/>
      <c r="D35" s="24"/>
      <c r="E35" s="24">
        <f>SUM(E8-E34)</f>
        <v>18585.880000000005</v>
      </c>
      <c r="F35" s="24">
        <f>SUM(F8-F34)</f>
        <v>17721.259999999995</v>
      </c>
      <c r="G35" s="24">
        <f>SUM(G8-G34)</f>
        <v>-25009.119999999995</v>
      </c>
      <c r="H35" s="24">
        <f>SUM(H8-H34)</f>
        <v>-16829.119999999995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</row>
    <row r="36" spans="1:237" ht="15" x14ac:dyDescent="0.2">
      <c r="A36" s="12"/>
      <c r="B36" s="9">
        <f>B35-B34</f>
        <v>-72322.320000000007</v>
      </c>
      <c r="C36" s="9">
        <f>C35-C34</f>
        <v>-76571.679999999993</v>
      </c>
      <c r="D36" s="24">
        <f>D35-D34</f>
        <v>-120477.86</v>
      </c>
      <c r="E36" s="24"/>
      <c r="F36" s="24"/>
      <c r="G36" s="24"/>
      <c r="H36" s="24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</row>
    <row r="37" spans="1:237" ht="15" x14ac:dyDescent="0.2">
      <c r="A37" s="12"/>
      <c r="B37" s="9"/>
      <c r="C37" s="9"/>
    </row>
    <row r="38" spans="1:237" ht="15" x14ac:dyDescent="0.2">
      <c r="A38" s="32" t="s">
        <v>68</v>
      </c>
      <c r="B38" s="9"/>
      <c r="C38" s="9"/>
      <c r="G38" s="4">
        <v>25000</v>
      </c>
      <c r="H38" s="1" t="s">
        <v>69</v>
      </c>
    </row>
    <row r="39" spans="1:237" ht="15" x14ac:dyDescent="0.2">
      <c r="A39" s="12"/>
      <c r="B39" s="9"/>
      <c r="C39" s="9"/>
    </row>
    <row r="40" spans="1:237" ht="15" x14ac:dyDescent="0.2">
      <c r="A40" s="12"/>
      <c r="B40" s="9"/>
      <c r="C40" s="9"/>
    </row>
    <row r="41" spans="1:237" ht="15" x14ac:dyDescent="0.2">
      <c r="A41" s="12"/>
      <c r="B41" s="9"/>
      <c r="C41" s="9"/>
    </row>
    <row r="42" spans="1:237" ht="15" x14ac:dyDescent="0.2">
      <c r="A42" s="12"/>
      <c r="B42" s="9"/>
      <c r="C42" s="9"/>
    </row>
    <row r="43" spans="1:237" ht="15" x14ac:dyDescent="0.2">
      <c r="A43" s="12"/>
      <c r="B43" s="9"/>
      <c r="C43" s="9"/>
    </row>
    <row r="44" spans="1:237" ht="15" x14ac:dyDescent="0.2">
      <c r="A44" s="12"/>
      <c r="B44" s="9"/>
      <c r="C44" s="9"/>
    </row>
    <row r="45" spans="1:237" x14ac:dyDescent="0.25">
      <c r="A45" s="2" t="s">
        <v>16</v>
      </c>
      <c r="B45" s="8"/>
      <c r="C45" s="18"/>
    </row>
    <row r="46" spans="1:237" x14ac:dyDescent="0.25">
      <c r="B46" s="8"/>
      <c r="C46" s="18"/>
    </row>
    <row r="47" spans="1:237" x14ac:dyDescent="0.25">
      <c r="A47" s="4"/>
    </row>
    <row r="65" spans="1:3" s="22" customFormat="1" ht="16.5" thickBot="1" x14ac:dyDescent="0.3">
      <c r="A65" s="21"/>
      <c r="C65" s="23"/>
    </row>
    <row r="66" spans="1:3" ht="16.5" thickTop="1" x14ac:dyDescent="0.25"/>
  </sheetData>
  <sortState xmlns:xlrd2="http://schemas.microsoft.com/office/spreadsheetml/2017/richdata2" ref="A14:ID33">
    <sortCondition ref="A14:A33"/>
  </sortState>
  <phoneticPr fontId="0" type="noConversion"/>
  <pageMargins left="0.75" right="0.75" top="1" bottom="1" header="0.5" footer="0.5"/>
  <pageSetup orientation="portrait" r:id="rId1"/>
  <headerFooter alignWithMargins="0">
    <oddHeader>&amp;CFairway Park Budget
07/13/2021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P.R. Property</dc:creator>
  <cp:keywords/>
  <dc:description/>
  <cp:lastModifiedBy>server</cp:lastModifiedBy>
  <cp:revision/>
  <cp:lastPrinted>2021-07-13T17:14:36Z</cp:lastPrinted>
  <dcterms:created xsi:type="dcterms:W3CDTF">2006-02-28T18:10:05Z</dcterms:created>
  <dcterms:modified xsi:type="dcterms:W3CDTF">2021-07-13T17:18:41Z</dcterms:modified>
  <cp:category/>
  <cp:contentStatus/>
</cp:coreProperties>
</file>